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ommon_Files/2024/IMRP/Sponsorship/Exhibits/Manual/"/>
    </mc:Choice>
  </mc:AlternateContent>
  <xr:revisionPtr revIDLastSave="0" documentId="13_ncr:1_{3CFAA04A-A141-2646-A4C6-671915F65E4B}" xr6:coauthVersionLast="47" xr6:coauthVersionMax="47" xr10:uidLastSave="{00000000-0000-0000-0000-000000000000}"/>
  <bookViews>
    <workbookView xWindow="37700" yWindow="500" windowWidth="27280" windowHeight="19400" xr2:uid="{00000000-000D-0000-FFFF-FFFF00000000}"/>
  </bookViews>
  <sheets>
    <sheet name="Table 1 (2)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I15" i="2"/>
  <c r="F16" i="2"/>
  <c r="G16" i="2"/>
  <c r="I16" i="2"/>
  <c r="F17" i="2"/>
  <c r="G17" i="2"/>
  <c r="I17" i="2"/>
  <c r="F18" i="2"/>
  <c r="G18" i="2"/>
  <c r="I18" i="2"/>
  <c r="F19" i="2"/>
  <c r="G19" i="2"/>
  <c r="I19" i="2"/>
  <c r="F20" i="2"/>
  <c r="G20" i="2"/>
  <c r="I20" i="2"/>
  <c r="F21" i="2"/>
  <c r="G21" i="2"/>
  <c r="I21" i="2"/>
  <c r="F22" i="2"/>
  <c r="G22" i="2"/>
  <c r="I22" i="2"/>
  <c r="F23" i="2"/>
  <c r="G23" i="2"/>
  <c r="I23" i="2"/>
  <c r="F24" i="2"/>
  <c r="G24" i="2"/>
  <c r="I24" i="2"/>
  <c r="F25" i="2"/>
  <c r="G25" i="2"/>
  <c r="I25" i="2"/>
  <c r="F26" i="2"/>
  <c r="G26" i="2"/>
  <c r="I26" i="2"/>
  <c r="F27" i="2"/>
  <c r="G27" i="2"/>
  <c r="I27" i="2"/>
  <c r="F28" i="2"/>
  <c r="G28" i="2"/>
  <c r="I28" i="2"/>
  <c r="F29" i="2"/>
  <c r="G29" i="2"/>
  <c r="I29" i="2"/>
  <c r="F30" i="2"/>
  <c r="G30" i="2"/>
  <c r="I30" i="2"/>
  <c r="F31" i="2"/>
  <c r="G31" i="2"/>
  <c r="I31" i="2"/>
  <c r="F32" i="2"/>
  <c r="G32" i="2"/>
  <c r="I32" i="2"/>
  <c r="F33" i="2"/>
  <c r="G33" i="2"/>
  <c r="I33" i="2"/>
  <c r="F34" i="2"/>
  <c r="G34" i="2"/>
  <c r="I34" i="2"/>
  <c r="F35" i="2"/>
  <c r="G35" i="2"/>
  <c r="I35" i="2"/>
  <c r="F36" i="2"/>
  <c r="G36" i="2"/>
  <c r="I36" i="2"/>
  <c r="F37" i="2"/>
  <c r="G37" i="2"/>
  <c r="I37" i="2"/>
  <c r="F38" i="2"/>
  <c r="G38" i="2"/>
  <c r="I38" i="2"/>
  <c r="F39" i="2"/>
  <c r="G39" i="2"/>
  <c r="I39" i="2"/>
  <c r="F40" i="2"/>
  <c r="G40" i="2"/>
  <c r="I40" i="2"/>
  <c r="F42" i="2"/>
  <c r="G42" i="2"/>
  <c r="I42" i="2"/>
  <c r="F43" i="2"/>
  <c r="G43" i="2"/>
  <c r="I43" i="2"/>
  <c r="F44" i="2"/>
  <c r="G44" i="2"/>
  <c r="I44" i="2"/>
  <c r="F45" i="2"/>
  <c r="G45" i="2"/>
  <c r="I45" i="2"/>
  <c r="F46" i="2"/>
  <c r="G46" i="2"/>
  <c r="I46" i="2"/>
  <c r="F47" i="2"/>
  <c r="G47" i="2"/>
  <c r="I47" i="2"/>
  <c r="F48" i="2"/>
  <c r="G48" i="2"/>
  <c r="I48" i="2"/>
  <c r="F49" i="2"/>
  <c r="G49" i="2"/>
  <c r="I49" i="2"/>
  <c r="F50" i="2"/>
  <c r="G50" i="2"/>
  <c r="I50" i="2"/>
  <c r="F51" i="2"/>
  <c r="G51" i="2"/>
  <c r="I51" i="2"/>
  <c r="F52" i="2"/>
  <c r="G52" i="2"/>
  <c r="I52" i="2"/>
  <c r="F53" i="2"/>
  <c r="G53" i="2"/>
  <c r="I53" i="2"/>
  <c r="F14" i="2"/>
  <c r="G14" i="2"/>
  <c r="I14" i="2"/>
  <c r="F41" i="2"/>
  <c r="G41" i="2"/>
  <c r="I41" i="2"/>
  <c r="I54" i="2"/>
</calcChain>
</file>

<file path=xl/sharedStrings.xml><?xml version="1.0" encoding="utf-8"?>
<sst xmlns="http://schemas.openxmlformats.org/spreadsheetml/2006/main" count="143" uniqueCount="61">
  <si>
    <r>
      <rPr>
        <b/>
        <sz val="10"/>
        <rFont val="Calibri"/>
        <family val="2"/>
      </rPr>
      <t>FURNITURE AND TV SCREEN ORDER</t>
    </r>
  </si>
  <si>
    <r>
      <rPr>
        <sz val="7"/>
        <rFont val="Calibri"/>
        <family val="2"/>
      </rPr>
      <t>US$</t>
    </r>
  </si>
  <si>
    <r>
      <rPr>
        <sz val="7"/>
        <rFont val="Calibri"/>
        <family val="2"/>
      </rPr>
      <t>Black tall chair 2</t>
    </r>
  </si>
  <si>
    <r>
      <rPr>
        <sz val="7"/>
        <rFont val="Calibri"/>
        <family val="2"/>
      </rPr>
      <t>See through fridge 1</t>
    </r>
  </si>
  <si>
    <r>
      <rPr>
        <sz val="7"/>
        <rFont val="Calibri"/>
        <family val="2"/>
      </rPr>
      <t>Long ﬂower pot</t>
    </r>
  </si>
  <si>
    <r>
      <rPr>
        <sz val="7"/>
        <rFont val="Calibri"/>
        <family val="2"/>
      </rPr>
      <t>Wooden ﬂoor</t>
    </r>
  </si>
  <si>
    <r>
      <rPr>
        <sz val="7"/>
        <rFont val="Calibri"/>
        <family val="2"/>
      </rPr>
      <t>Per m2 Example: 9m2: $315</t>
    </r>
  </si>
  <si>
    <r>
      <rPr>
        <sz val="7"/>
        <rFont val="Calibri"/>
        <family val="2"/>
      </rPr>
      <t>PlasPc ﬂoor</t>
    </r>
  </si>
  <si>
    <r>
      <rPr>
        <sz val="7"/>
        <rFont val="Calibri"/>
        <family val="2"/>
      </rPr>
      <t>White ﬂat ﬂoor</t>
    </r>
  </si>
  <si>
    <r>
      <rPr>
        <sz val="7"/>
        <rFont val="Calibri"/>
        <family val="2"/>
      </rPr>
      <t>TV</t>
    </r>
  </si>
  <si>
    <r>
      <rPr>
        <sz val="7"/>
        <rFont val="Calibri"/>
        <family val="2"/>
      </rPr>
      <t>49¨screen</t>
    </r>
  </si>
  <si>
    <r>
      <rPr>
        <sz val="7"/>
        <rFont val="Calibri"/>
        <family val="2"/>
      </rPr>
      <t>55¨screen</t>
    </r>
  </si>
  <si>
    <r>
      <rPr>
        <sz val="11"/>
        <rFont val="Calibri"/>
        <family val="2"/>
      </rPr>
      <t>Total whit taxes</t>
    </r>
  </si>
  <si>
    <r>
      <rPr>
        <b/>
        <sz val="7"/>
        <rFont val="Calibri"/>
        <family val="2"/>
      </rPr>
      <t>S</t>
    </r>
    <r>
      <rPr>
        <b/>
        <sz val="7"/>
        <rFont val="Times New Roman"/>
        <family val="1"/>
      </rPr>
      <t>TAND BOOTH NUMBER</t>
    </r>
    <r>
      <rPr>
        <b/>
        <sz val="7"/>
        <rFont val="Times New Roman"/>
        <family val="2"/>
        <charset val="204"/>
      </rPr>
      <t xml:space="preserve">  </t>
    </r>
  </si>
  <si>
    <t>Picture</t>
  </si>
  <si>
    <t>Cost per unit in USD excl. 13% sales tax</t>
  </si>
  <si>
    <t>13% Taxes</t>
  </si>
  <si>
    <t>Total in USD excl. 13% sales tax</t>
  </si>
  <si>
    <t>Total in ORDER USD excl. 13% sales tax</t>
  </si>
  <si>
    <r>
      <rPr>
        <b/>
        <sz val="8"/>
        <rFont val="Calibri"/>
        <family val="2"/>
      </rPr>
      <t>ADDITIONAL FURNITURE INCLUDING
(Rental, Installa@on, and Removal)</t>
    </r>
  </si>
  <si>
    <t>US$</t>
  </si>
  <si>
    <t>No orders may be accepted without being accompanied by payment or proof of payment.</t>
  </si>
  <si>
    <t xml:space="preserve">Name:  </t>
  </si>
  <si>
    <r>
      <rPr>
        <sz val="9"/>
        <rFont val="Calibri"/>
        <family val="2"/>
      </rPr>
      <t>Sign</t>
    </r>
    <r>
      <rPr>
        <sz val="9"/>
        <rFont val="Times New Roman"/>
        <family val="1"/>
      </rPr>
      <t xml:space="preserve">ature:  </t>
    </r>
  </si>
  <si>
    <r>
      <rPr>
        <sz val="9"/>
        <rFont val="Calibri"/>
        <family val="2"/>
      </rPr>
      <t>D</t>
    </r>
    <r>
      <rPr>
        <sz val="9"/>
        <rFont val="Times New Roman"/>
        <family val="1"/>
      </rPr>
      <t>ate of order:</t>
    </r>
  </si>
  <si>
    <t>Rug</t>
  </si>
  <si>
    <t>Per m2 Example: 9m2: $950</t>
  </si>
  <si>
    <t>Laminated floor</t>
  </si>
  <si>
    <r>
      <rPr>
        <b/>
        <sz val="7"/>
        <color rgb="FFFF0000"/>
        <rFont val="Calibri"/>
        <family val="2"/>
      </rPr>
      <t>Per m2</t>
    </r>
    <r>
      <rPr>
        <sz val="7"/>
        <rFont val="Calibri"/>
        <family val="2"/>
      </rPr>
      <t xml:space="preserve"> Example: 9m2: $700</t>
    </r>
  </si>
  <si>
    <r>
      <rPr>
        <b/>
        <sz val="7"/>
        <color rgb="FFFF0000"/>
        <rFont val="Calibri"/>
        <family val="2"/>
      </rPr>
      <t>Per m2</t>
    </r>
    <r>
      <rPr>
        <sz val="7"/>
        <rFont val="Calibri"/>
        <family val="2"/>
      </rPr>
      <t xml:space="preserve"> Example: 9m2: $540</t>
    </r>
  </si>
  <si>
    <t>Quan@ty
unit</t>
  </si>
  <si>
    <t>Show case</t>
  </si>
  <si>
    <t xml:space="preserve">Show case  </t>
  </si>
  <si>
    <t xml:space="preserve">Desk </t>
  </si>
  <si>
    <t xml:space="preserve">Short table </t>
  </si>
  <si>
    <t xml:space="preserve">Cocktail table </t>
  </si>
  <si>
    <t>Cocktail table (glass)</t>
  </si>
  <si>
    <t xml:space="preserve">Short table  </t>
  </si>
  <si>
    <t xml:space="preserve">Box chair  </t>
  </si>
  <si>
    <t xml:space="preserve">Box chair </t>
  </si>
  <si>
    <t xml:space="preserve">White chair </t>
  </si>
  <si>
    <t xml:space="preserve">Black chair  </t>
  </si>
  <si>
    <t xml:space="preserve">Black tall chair  </t>
  </si>
  <si>
    <t>Black tall chair</t>
  </si>
  <si>
    <t xml:space="preserve">White tall chair </t>
  </si>
  <si>
    <t xml:space="preserve">Green chair </t>
  </si>
  <si>
    <t xml:space="preserve">Black chair </t>
  </si>
  <si>
    <t>TV Base</t>
  </si>
  <si>
    <t>Date:</t>
  </si>
  <si>
    <t>110 volts
+ 50 amps</t>
  </si>
  <si>
    <t>220 or 240 volts
+ 50 amps</t>
  </si>
  <si>
    <r>
      <rPr>
        <b/>
        <u/>
        <sz val="7"/>
        <rFont val="Calibri"/>
        <family val="2"/>
      </rPr>
      <t>Additional Electricity</t>
    </r>
    <r>
      <rPr>
        <sz val="7"/>
        <rFont val="Calibri"/>
        <family val="2"/>
      </rPr>
      <t xml:space="preserve">
Its 3x3 meter space </t>
    </r>
    <r>
      <rPr>
        <b/>
        <u/>
        <sz val="7"/>
        <rFont val="Calibri"/>
        <family val="2"/>
      </rPr>
      <t>has 10 amps at 110 volts. (for every 3x3m 10amperes in 110 volts)
EXAMPLE: If you contracted 2 3x3 spaces, you have 20amp at 110v</t>
    </r>
    <r>
      <rPr>
        <sz val="7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Do you need more electricity?</t>
    </r>
  </si>
  <si>
    <r>
      <rPr>
        <b/>
        <u/>
        <sz val="7"/>
        <rFont val="Calibri"/>
        <family val="2"/>
      </rPr>
      <t>Additional Electricity</t>
    </r>
    <r>
      <rPr>
        <sz val="7"/>
        <rFont val="Calibri"/>
        <family val="2"/>
      </rPr>
      <t xml:space="preserve">
Its 3x3 meter space</t>
    </r>
    <r>
      <rPr>
        <b/>
        <u/>
        <sz val="7"/>
        <rFont val="Calibri"/>
        <family val="2"/>
      </rPr>
      <t xml:space="preserve"> DOES NOT have</t>
    </r>
    <r>
      <rPr>
        <sz val="7"/>
        <rFont val="Calibri"/>
        <family val="2"/>
      </rPr>
      <t xml:space="preserve"> 220 or 240 volts.
Do you need more electricity this type of connection for your equipment?</t>
    </r>
  </si>
  <si>
    <t>Decoration with artificial plants</t>
  </si>
  <si>
    <t>Print
Each Panel 
Per Panel $101,70</t>
  </si>
  <si>
    <t>Artificial foliage
Request per square meter m2
Each m2:  $50 more Tax</t>
  </si>
  <si>
    <t>Artifical foliage with artificial flowers.
Request per square meter m2
Each m2:  $65 more Tax</t>
  </si>
  <si>
    <t>Decoration with natural plants
(subject to quote with seasonal plants)</t>
  </si>
  <si>
    <r>
      <t xml:space="preserve">Send your request to email:  
</t>
    </r>
    <r>
      <rPr>
        <b/>
        <sz val="14"/>
        <rFont val="Times New Roman"/>
        <family val="1"/>
      </rPr>
      <t>costarica.imrp@gmail.com</t>
    </r>
  </si>
  <si>
    <r>
      <rPr>
        <b/>
        <sz val="7"/>
        <rFont val="Calibri"/>
        <family val="2"/>
      </rPr>
      <t>C</t>
    </r>
    <r>
      <rPr>
        <b/>
        <sz val="7"/>
        <rFont val="Times New Roman"/>
        <family val="1"/>
      </rPr>
      <t>OMPANY / SPONSOR:</t>
    </r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</si>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</sst>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27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7"/>
      <name val="Times New Roman"/>
      <family val="1"/>
    </font>
    <font>
      <sz val="7"/>
      <name val="Calibri"/>
      <family val="2"/>
    </font>
    <font>
      <b/>
      <sz val="7"/>
      <name val="Times New Roman"/>
      <family val="2"/>
      <charset val="204"/>
    </font>
    <font>
      <sz val="18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name val="Calibri"/>
      <family val="2"/>
    </font>
    <font>
      <sz val="8"/>
      <color rgb="FF000000"/>
      <name val="Times New Roman"/>
      <family val="1"/>
    </font>
    <font>
      <b/>
      <sz val="8"/>
      <name val="Calibri"/>
      <family val="2"/>
    </font>
    <font>
      <b/>
      <sz val="10"/>
      <color rgb="FF000000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2"/>
    </font>
    <font>
      <u/>
      <sz val="9"/>
      <color rgb="FF000000"/>
      <name val="Times New Roman"/>
      <family val="1"/>
    </font>
    <font>
      <b/>
      <sz val="7"/>
      <color rgb="FFFF0000"/>
      <name val="Calibri"/>
      <family val="2"/>
    </font>
    <font>
      <u/>
      <sz val="10"/>
      <color theme="10"/>
      <name val="Times New Roman"/>
      <family val="1"/>
    </font>
    <font>
      <u/>
      <sz val="10"/>
      <color theme="1"/>
      <name val="Times New Roman"/>
      <family val="1"/>
    </font>
    <font>
      <b/>
      <u/>
      <sz val="7"/>
      <name val="Calibri"/>
      <family val="2"/>
    </font>
    <font>
      <b/>
      <u/>
      <sz val="10"/>
      <color rgb="FFFF000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FAADC"/>
      </patternFill>
    </fill>
  </fills>
  <borders count="20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 style="thin">
        <color rgb="FFAAAAAA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AAAAAA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9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15" fillId="0" borderId="0" xfId="0" applyFont="1" applyAlignment="1">
      <alignment horizontal="left" vertical="top"/>
    </xf>
    <xf numFmtId="164" fontId="7" fillId="0" borderId="8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7" fillId="0" borderId="8" xfId="0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23" fillId="2" borderId="8" xfId="1" applyFont="1" applyFill="1" applyBorder="1" applyAlignment="1" applyProtection="1">
      <alignment horizont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19" fillId="0" borderId="2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1" fontId="2" fillId="0" borderId="10" xfId="0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3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2" xfId="0" applyFont="1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sv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401409</xdr:colOff>
      <xdr:row>0</xdr:row>
      <xdr:rowOff>51375</xdr:rowOff>
    </xdr:from>
    <xdr:to>
      <xdr:col>8</xdr:col>
      <xdr:colOff>439763</xdr:colOff>
      <xdr:row>3</xdr:row>
      <xdr:rowOff>136071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DD3D8D4-B308-477A-AFE1-E67C7BFC8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0909" y="51375"/>
          <a:ext cx="1521533" cy="574553"/>
        </a:xfrm>
        <a:prstGeom prst="rect">
          <a:avLst/>
        </a:prstGeom>
      </xdr:spPr>
    </xdr:pic>
    <xdr:clientData/>
  </xdr:twoCellAnchor>
  <xdr:twoCellAnchor editAs="oneCell">
    <xdr:from>
      <xdr:col>1</xdr:col>
      <xdr:colOff>194820</xdr:colOff>
      <xdr:row>13</xdr:row>
      <xdr:rowOff>104904</xdr:rowOff>
    </xdr:from>
    <xdr:to>
      <xdr:col>1</xdr:col>
      <xdr:colOff>515153</xdr:colOff>
      <xdr:row>13</xdr:row>
      <xdr:rowOff>492674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9CCDA5BA-9BED-4542-85B6-AD2A609DD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445" y="1628904"/>
          <a:ext cx="320333" cy="387770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200442</xdr:colOff>
      <xdr:row>14</xdr:row>
      <xdr:rowOff>65565</xdr:rowOff>
    </xdr:from>
    <xdr:to>
      <xdr:col>1</xdr:col>
      <xdr:colOff>548872</xdr:colOff>
      <xdr:row>14</xdr:row>
      <xdr:rowOff>481434</xdr:rowOff>
    </xdr:to>
    <xdr:pic>
      <xdr:nvPicPr>
        <xdr:cNvPr id="4" name="image3.jpeg">
          <a:extLst>
            <a:ext uri="{FF2B5EF4-FFF2-40B4-BE49-F238E27FC236}">
              <a16:creationId xmlns:a16="http://schemas.microsoft.com/office/drawing/2014/main" id="{BCE01428-26F3-418E-BF5F-89BDACBE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067" y="2103915"/>
          <a:ext cx="348430" cy="415869"/>
        </a:xfrm>
        <a:prstGeom prst="rect">
          <a:avLst/>
        </a:prstGeom>
      </xdr:spPr>
    </xdr:pic>
    <xdr:clientData/>
  </xdr:twoCellAnchor>
  <xdr:twoCellAnchor editAs="oneCell">
    <xdr:from>
      <xdr:col>1</xdr:col>
      <xdr:colOff>245400</xdr:colOff>
      <xdr:row>15</xdr:row>
      <xdr:rowOff>59945</xdr:rowOff>
    </xdr:from>
    <xdr:to>
      <xdr:col>1</xdr:col>
      <xdr:colOff>571351</xdr:colOff>
      <xdr:row>16</xdr:row>
      <xdr:rowOff>8867</xdr:rowOff>
    </xdr:to>
    <xdr:pic>
      <xdr:nvPicPr>
        <xdr:cNvPr id="5" name="image4.jpeg">
          <a:extLst>
            <a:ext uri="{FF2B5EF4-FFF2-40B4-BE49-F238E27FC236}">
              <a16:creationId xmlns:a16="http://schemas.microsoft.com/office/drawing/2014/main" id="{3BB0212B-FE9C-4777-9CC1-EDA55D30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025" y="2612645"/>
          <a:ext cx="325951" cy="463273"/>
        </a:xfrm>
        <a:prstGeom prst="rect">
          <a:avLst/>
        </a:prstGeom>
      </xdr:spPr>
    </xdr:pic>
    <xdr:clientData/>
  </xdr:twoCellAnchor>
  <xdr:twoCellAnchor editAs="oneCell">
    <xdr:from>
      <xdr:col>1</xdr:col>
      <xdr:colOff>256640</xdr:colOff>
      <xdr:row>16</xdr:row>
      <xdr:rowOff>71186</xdr:rowOff>
    </xdr:from>
    <xdr:to>
      <xdr:col>1</xdr:col>
      <xdr:colOff>593830</xdr:colOff>
      <xdr:row>16</xdr:row>
      <xdr:rowOff>486155</xdr:rowOff>
    </xdr:to>
    <xdr:pic>
      <xdr:nvPicPr>
        <xdr:cNvPr id="6" name="image5.jpeg">
          <a:extLst>
            <a:ext uri="{FF2B5EF4-FFF2-40B4-BE49-F238E27FC236}">
              <a16:creationId xmlns:a16="http://schemas.microsoft.com/office/drawing/2014/main" id="{D808B237-F462-4F51-97C7-1066776E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265" y="3138236"/>
          <a:ext cx="337190" cy="414969"/>
        </a:xfrm>
        <a:prstGeom prst="rect">
          <a:avLst/>
        </a:prstGeom>
      </xdr:spPr>
    </xdr:pic>
    <xdr:clientData/>
  </xdr:twoCellAnchor>
  <xdr:twoCellAnchor editAs="oneCell">
    <xdr:from>
      <xdr:col>1</xdr:col>
      <xdr:colOff>215043</xdr:colOff>
      <xdr:row>17</xdr:row>
      <xdr:rowOff>43086</xdr:rowOff>
    </xdr:from>
    <xdr:to>
      <xdr:col>1</xdr:col>
      <xdr:colOff>550779</xdr:colOff>
      <xdr:row>17</xdr:row>
      <xdr:rowOff>453897</xdr:rowOff>
    </xdr:to>
    <xdr:pic>
      <xdr:nvPicPr>
        <xdr:cNvPr id="7" name="image6.jpeg">
          <a:extLst>
            <a:ext uri="{FF2B5EF4-FFF2-40B4-BE49-F238E27FC236}">
              <a16:creationId xmlns:a16="http://schemas.microsoft.com/office/drawing/2014/main" id="{B6A36BA9-2150-4893-9C9A-7E309E72E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668" y="3624486"/>
          <a:ext cx="335736" cy="410811"/>
        </a:xfrm>
        <a:prstGeom prst="rect">
          <a:avLst/>
        </a:prstGeom>
      </xdr:spPr>
    </xdr:pic>
    <xdr:clientData/>
  </xdr:twoCellAnchor>
  <xdr:twoCellAnchor editAs="oneCell">
    <xdr:from>
      <xdr:col>1</xdr:col>
      <xdr:colOff>239781</xdr:colOff>
      <xdr:row>18</xdr:row>
      <xdr:rowOff>54325</xdr:rowOff>
    </xdr:from>
    <xdr:to>
      <xdr:col>1</xdr:col>
      <xdr:colOff>599451</xdr:colOff>
      <xdr:row>18</xdr:row>
      <xdr:rowOff>506611</xdr:rowOff>
    </xdr:to>
    <xdr:pic>
      <xdr:nvPicPr>
        <xdr:cNvPr id="8" name="image7.jpeg">
          <a:extLst>
            <a:ext uri="{FF2B5EF4-FFF2-40B4-BE49-F238E27FC236}">
              <a16:creationId xmlns:a16="http://schemas.microsoft.com/office/drawing/2014/main" id="{FC98EEB1-6DDB-4109-B1CD-BE4E84C6E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406" y="4150075"/>
          <a:ext cx="359670" cy="452286"/>
        </a:xfrm>
        <a:prstGeom prst="rect">
          <a:avLst/>
        </a:prstGeom>
      </xdr:spPr>
    </xdr:pic>
    <xdr:clientData/>
  </xdr:twoCellAnchor>
  <xdr:twoCellAnchor editAs="oneCell">
    <xdr:from>
      <xdr:col>1</xdr:col>
      <xdr:colOff>273501</xdr:colOff>
      <xdr:row>19</xdr:row>
      <xdr:rowOff>71186</xdr:rowOff>
    </xdr:from>
    <xdr:to>
      <xdr:col>1</xdr:col>
      <xdr:colOff>526393</xdr:colOff>
      <xdr:row>19</xdr:row>
      <xdr:rowOff>468621</xdr:rowOff>
    </xdr:to>
    <xdr:pic>
      <xdr:nvPicPr>
        <xdr:cNvPr id="9" name="image8.jpeg">
          <a:extLst>
            <a:ext uri="{FF2B5EF4-FFF2-40B4-BE49-F238E27FC236}">
              <a16:creationId xmlns:a16="http://schemas.microsoft.com/office/drawing/2014/main" id="{44F2D798-2F8A-464F-B625-FD3CC7B7E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126" y="4681286"/>
          <a:ext cx="252892" cy="397435"/>
        </a:xfrm>
        <a:prstGeom prst="rect">
          <a:avLst/>
        </a:prstGeom>
      </xdr:spPr>
    </xdr:pic>
    <xdr:clientData/>
  </xdr:twoCellAnchor>
  <xdr:twoCellAnchor editAs="oneCell">
    <xdr:from>
      <xdr:col>1</xdr:col>
      <xdr:colOff>267879</xdr:colOff>
      <xdr:row>20</xdr:row>
      <xdr:rowOff>48706</xdr:rowOff>
    </xdr:from>
    <xdr:to>
      <xdr:col>1</xdr:col>
      <xdr:colOff>610691</xdr:colOff>
      <xdr:row>20</xdr:row>
      <xdr:rowOff>474240</xdr:rowOff>
    </xdr:to>
    <xdr:pic>
      <xdr:nvPicPr>
        <xdr:cNvPr id="10" name="image9.jpeg">
          <a:extLst>
            <a:ext uri="{FF2B5EF4-FFF2-40B4-BE49-F238E27FC236}">
              <a16:creationId xmlns:a16="http://schemas.microsoft.com/office/drawing/2014/main" id="{C4EF3E7F-C8C2-400E-9AD5-A3312E695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504" y="5173156"/>
          <a:ext cx="342812" cy="425534"/>
        </a:xfrm>
        <a:prstGeom prst="rect">
          <a:avLst/>
        </a:prstGeom>
      </xdr:spPr>
    </xdr:pic>
    <xdr:clientData/>
  </xdr:twoCellAnchor>
  <xdr:twoCellAnchor editAs="oneCell">
    <xdr:from>
      <xdr:col>1</xdr:col>
      <xdr:colOff>273500</xdr:colOff>
      <xdr:row>21</xdr:row>
      <xdr:rowOff>48706</xdr:rowOff>
    </xdr:from>
    <xdr:to>
      <xdr:col>1</xdr:col>
      <xdr:colOff>565732</xdr:colOff>
      <xdr:row>21</xdr:row>
      <xdr:rowOff>481434</xdr:rowOff>
    </xdr:to>
    <xdr:pic>
      <xdr:nvPicPr>
        <xdr:cNvPr id="11" name="image10.jpeg">
          <a:extLst>
            <a:ext uri="{FF2B5EF4-FFF2-40B4-BE49-F238E27FC236}">
              <a16:creationId xmlns:a16="http://schemas.microsoft.com/office/drawing/2014/main" id="{B2ED163F-FA86-4CB0-AAC8-802CF3495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125" y="5687506"/>
          <a:ext cx="292232" cy="432728"/>
        </a:xfrm>
        <a:prstGeom prst="rect">
          <a:avLst/>
        </a:prstGeom>
      </xdr:spPr>
    </xdr:pic>
    <xdr:clientData/>
  </xdr:twoCellAnchor>
  <xdr:twoCellAnchor editAs="oneCell">
    <xdr:from>
      <xdr:col>1</xdr:col>
      <xdr:colOff>267880</xdr:colOff>
      <xdr:row>22</xdr:row>
      <xdr:rowOff>88045</xdr:rowOff>
    </xdr:from>
    <xdr:to>
      <xdr:col>1</xdr:col>
      <xdr:colOff>610691</xdr:colOff>
      <xdr:row>22</xdr:row>
      <xdr:rowOff>469295</xdr:rowOff>
    </xdr:to>
    <xdr:pic>
      <xdr:nvPicPr>
        <xdr:cNvPr id="12" name="image11.jpeg">
          <a:extLst>
            <a:ext uri="{FF2B5EF4-FFF2-40B4-BE49-F238E27FC236}">
              <a16:creationId xmlns:a16="http://schemas.microsoft.com/office/drawing/2014/main" id="{F80187A1-343F-476B-9CEC-9F9967C9D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505" y="6241195"/>
          <a:ext cx="342811" cy="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243357</xdr:colOff>
      <xdr:row>23</xdr:row>
      <xdr:rowOff>82427</xdr:rowOff>
    </xdr:from>
    <xdr:to>
      <xdr:col>1</xdr:col>
      <xdr:colOff>649268</xdr:colOff>
      <xdr:row>23</xdr:row>
      <xdr:rowOff>470689</xdr:rowOff>
    </xdr:to>
    <xdr:pic>
      <xdr:nvPicPr>
        <xdr:cNvPr id="13" name="image12.png">
          <a:extLst>
            <a:ext uri="{FF2B5EF4-FFF2-40B4-BE49-F238E27FC236}">
              <a16:creationId xmlns:a16="http://schemas.microsoft.com/office/drawing/2014/main" id="{BFE2B5D6-C558-429B-B9BB-A4A9A1F1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982" y="6749927"/>
          <a:ext cx="405911" cy="388262"/>
        </a:xfrm>
        <a:prstGeom prst="rect">
          <a:avLst/>
        </a:prstGeom>
      </xdr:spPr>
    </xdr:pic>
    <xdr:clientData/>
  </xdr:twoCellAnchor>
  <xdr:twoCellAnchor editAs="oneCell">
    <xdr:from>
      <xdr:col>1</xdr:col>
      <xdr:colOff>284739</xdr:colOff>
      <xdr:row>24</xdr:row>
      <xdr:rowOff>31846</xdr:rowOff>
    </xdr:from>
    <xdr:to>
      <xdr:col>1</xdr:col>
      <xdr:colOff>554492</xdr:colOff>
      <xdr:row>24</xdr:row>
      <xdr:rowOff>480085</xdr:rowOff>
    </xdr:to>
    <xdr:pic>
      <xdr:nvPicPr>
        <xdr:cNvPr id="14" name="image13.jpeg">
          <a:extLst>
            <a:ext uri="{FF2B5EF4-FFF2-40B4-BE49-F238E27FC236}">
              <a16:creationId xmlns:a16="http://schemas.microsoft.com/office/drawing/2014/main" id="{65CC92BF-45C1-4430-90B9-0AAFC06E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364" y="7213696"/>
          <a:ext cx="269753" cy="448239"/>
        </a:xfrm>
        <a:prstGeom prst="rect">
          <a:avLst/>
        </a:prstGeom>
      </xdr:spPr>
    </xdr:pic>
    <xdr:clientData/>
  </xdr:twoCellAnchor>
  <xdr:twoCellAnchor editAs="oneCell">
    <xdr:from>
      <xdr:col>1</xdr:col>
      <xdr:colOff>206061</xdr:colOff>
      <xdr:row>25</xdr:row>
      <xdr:rowOff>59123</xdr:rowOff>
    </xdr:from>
    <xdr:to>
      <xdr:col>1</xdr:col>
      <xdr:colOff>605071</xdr:colOff>
      <xdr:row>25</xdr:row>
      <xdr:rowOff>456242</xdr:rowOff>
    </xdr:to>
    <xdr:pic>
      <xdr:nvPicPr>
        <xdr:cNvPr id="15" name="image14.png">
          <a:extLst>
            <a:ext uri="{FF2B5EF4-FFF2-40B4-BE49-F238E27FC236}">
              <a16:creationId xmlns:a16="http://schemas.microsoft.com/office/drawing/2014/main" id="{99C86694-62EF-4486-9C30-822121ACB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686" y="7755323"/>
          <a:ext cx="399010" cy="397119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200441</xdr:colOff>
      <xdr:row>26</xdr:row>
      <xdr:rowOff>99282</xdr:rowOff>
    </xdr:from>
    <xdr:to>
      <xdr:col>1</xdr:col>
      <xdr:colOff>661269</xdr:colOff>
      <xdr:row>27</xdr:row>
      <xdr:rowOff>343</xdr:rowOff>
    </xdr:to>
    <xdr:pic>
      <xdr:nvPicPr>
        <xdr:cNvPr id="16" name="image15.jpeg">
          <a:extLst>
            <a:ext uri="{FF2B5EF4-FFF2-40B4-BE49-F238E27FC236}">
              <a16:creationId xmlns:a16="http://schemas.microsoft.com/office/drawing/2014/main" id="{28F55447-92D8-4530-A581-678EA6036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066" y="8309832"/>
          <a:ext cx="460828" cy="41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256640</xdr:colOff>
      <xdr:row>27</xdr:row>
      <xdr:rowOff>76804</xdr:rowOff>
    </xdr:from>
    <xdr:to>
      <xdr:col>1</xdr:col>
      <xdr:colOff>565732</xdr:colOff>
      <xdr:row>27</xdr:row>
      <xdr:rowOff>487054</xdr:rowOff>
    </xdr:to>
    <xdr:pic>
      <xdr:nvPicPr>
        <xdr:cNvPr id="17" name="image16.jpeg">
          <a:extLst>
            <a:ext uri="{FF2B5EF4-FFF2-40B4-BE49-F238E27FC236}">
              <a16:creationId xmlns:a16="http://schemas.microsoft.com/office/drawing/2014/main" id="{ED2F3484-84FE-4437-8D9E-70109A7D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265" y="8801704"/>
          <a:ext cx="309092" cy="410250"/>
        </a:xfrm>
        <a:prstGeom prst="rect">
          <a:avLst/>
        </a:prstGeom>
      </xdr:spPr>
    </xdr:pic>
    <xdr:clientData/>
  </xdr:twoCellAnchor>
  <xdr:twoCellAnchor editAs="oneCell">
    <xdr:from>
      <xdr:col>1</xdr:col>
      <xdr:colOff>217301</xdr:colOff>
      <xdr:row>29</xdr:row>
      <xdr:rowOff>20606</xdr:rowOff>
    </xdr:from>
    <xdr:to>
      <xdr:col>1</xdr:col>
      <xdr:colOff>582591</xdr:colOff>
      <xdr:row>29</xdr:row>
      <xdr:rowOff>505712</xdr:rowOff>
    </xdr:to>
    <xdr:pic>
      <xdr:nvPicPr>
        <xdr:cNvPr id="18" name="image17.jpeg">
          <a:extLst>
            <a:ext uri="{FF2B5EF4-FFF2-40B4-BE49-F238E27FC236}">
              <a16:creationId xmlns:a16="http://schemas.microsoft.com/office/drawing/2014/main" id="{D0B45316-64A2-4FB6-A4C9-81D7C75E6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926" y="9774206"/>
          <a:ext cx="365290" cy="485106"/>
        </a:xfrm>
        <a:prstGeom prst="rect">
          <a:avLst/>
        </a:prstGeom>
      </xdr:spPr>
    </xdr:pic>
    <xdr:clientData/>
  </xdr:twoCellAnchor>
  <xdr:twoCellAnchor editAs="oneCell">
    <xdr:from>
      <xdr:col>1</xdr:col>
      <xdr:colOff>234161</xdr:colOff>
      <xdr:row>30</xdr:row>
      <xdr:rowOff>76806</xdr:rowOff>
    </xdr:from>
    <xdr:to>
      <xdr:col>1</xdr:col>
      <xdr:colOff>593831</xdr:colOff>
      <xdr:row>30</xdr:row>
      <xdr:rowOff>458955</xdr:rowOff>
    </xdr:to>
    <xdr:pic>
      <xdr:nvPicPr>
        <xdr:cNvPr id="19" name="image18.jpeg">
          <a:extLst>
            <a:ext uri="{FF2B5EF4-FFF2-40B4-BE49-F238E27FC236}">
              <a16:creationId xmlns:a16="http://schemas.microsoft.com/office/drawing/2014/main" id="{00917D3C-8CE6-4820-B1BE-BB5A6D5AF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786" y="10344756"/>
          <a:ext cx="359670" cy="382149"/>
        </a:xfrm>
        <a:prstGeom prst="rect">
          <a:avLst/>
        </a:prstGeom>
      </xdr:spPr>
    </xdr:pic>
    <xdr:clientData/>
  </xdr:twoCellAnchor>
  <xdr:twoCellAnchor editAs="oneCell">
    <xdr:from>
      <xdr:col>1</xdr:col>
      <xdr:colOff>284739</xdr:colOff>
      <xdr:row>28</xdr:row>
      <xdr:rowOff>14986</xdr:rowOff>
    </xdr:from>
    <xdr:to>
      <xdr:col>1</xdr:col>
      <xdr:colOff>593831</xdr:colOff>
      <xdr:row>29</xdr:row>
      <xdr:rowOff>1534</xdr:rowOff>
    </xdr:to>
    <xdr:pic>
      <xdr:nvPicPr>
        <xdr:cNvPr id="20" name="image19.jpeg">
          <a:extLst>
            <a:ext uri="{FF2B5EF4-FFF2-40B4-BE49-F238E27FC236}">
              <a16:creationId xmlns:a16="http://schemas.microsoft.com/office/drawing/2014/main" id="{0983C849-D0FF-47CC-BFBB-FD66309E1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364" y="9254236"/>
          <a:ext cx="309092" cy="500897"/>
        </a:xfrm>
        <a:prstGeom prst="rect">
          <a:avLst/>
        </a:prstGeom>
      </xdr:spPr>
    </xdr:pic>
    <xdr:clientData/>
  </xdr:twoCellAnchor>
  <xdr:twoCellAnchor editAs="oneCell">
    <xdr:from>
      <xdr:col>1</xdr:col>
      <xdr:colOff>140392</xdr:colOff>
      <xdr:row>32</xdr:row>
      <xdr:rowOff>96028</xdr:rowOff>
    </xdr:from>
    <xdr:to>
      <xdr:col>1</xdr:col>
      <xdr:colOff>687975</xdr:colOff>
      <xdr:row>33</xdr:row>
      <xdr:rowOff>822</xdr:rowOff>
    </xdr:to>
    <xdr:pic>
      <xdr:nvPicPr>
        <xdr:cNvPr id="21" name="image20.jpeg">
          <a:extLst>
            <a:ext uri="{FF2B5EF4-FFF2-40B4-BE49-F238E27FC236}">
              <a16:creationId xmlns:a16="http://schemas.microsoft.com/office/drawing/2014/main" id="{27E917BA-6796-44E2-9E0D-716E0368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017" y="11392678"/>
          <a:ext cx="547583" cy="419143"/>
        </a:xfrm>
        <a:prstGeom prst="rect">
          <a:avLst/>
        </a:prstGeom>
      </xdr:spPr>
    </xdr:pic>
    <xdr:clientData/>
  </xdr:twoCellAnchor>
  <xdr:twoCellAnchor editAs="oneCell">
    <xdr:from>
      <xdr:col>1</xdr:col>
      <xdr:colOff>206062</xdr:colOff>
      <xdr:row>33</xdr:row>
      <xdr:rowOff>50064</xdr:rowOff>
    </xdr:from>
    <xdr:to>
      <xdr:col>1</xdr:col>
      <xdr:colOff>633171</xdr:colOff>
      <xdr:row>33</xdr:row>
      <xdr:rowOff>481868</xdr:rowOff>
    </xdr:to>
    <xdr:pic>
      <xdr:nvPicPr>
        <xdr:cNvPr id="22" name="image21.jpeg">
          <a:extLst>
            <a:ext uri="{FF2B5EF4-FFF2-40B4-BE49-F238E27FC236}">
              <a16:creationId xmlns:a16="http://schemas.microsoft.com/office/drawing/2014/main" id="{F0A2DE80-86C0-42FD-BD44-3BB0B1716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687" y="11861064"/>
          <a:ext cx="427109" cy="431804"/>
        </a:xfrm>
        <a:prstGeom prst="rect">
          <a:avLst/>
        </a:prstGeom>
      </xdr:spPr>
    </xdr:pic>
    <xdr:clientData/>
  </xdr:twoCellAnchor>
  <xdr:twoCellAnchor editAs="oneCell">
    <xdr:from>
      <xdr:col>1</xdr:col>
      <xdr:colOff>273500</xdr:colOff>
      <xdr:row>34</xdr:row>
      <xdr:rowOff>54324</xdr:rowOff>
    </xdr:from>
    <xdr:to>
      <xdr:col>1</xdr:col>
      <xdr:colOff>423302</xdr:colOff>
      <xdr:row>34</xdr:row>
      <xdr:rowOff>498293</xdr:rowOff>
    </xdr:to>
    <xdr:pic>
      <xdr:nvPicPr>
        <xdr:cNvPr id="23" name="image22.jpeg">
          <a:extLst>
            <a:ext uri="{FF2B5EF4-FFF2-40B4-BE49-F238E27FC236}">
              <a16:creationId xmlns:a16="http://schemas.microsoft.com/office/drawing/2014/main" id="{A66D10C7-9660-4A49-8361-9DDA706B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125" y="12379674"/>
          <a:ext cx="149802" cy="443969"/>
        </a:xfrm>
        <a:prstGeom prst="rect">
          <a:avLst/>
        </a:prstGeom>
      </xdr:spPr>
    </xdr:pic>
    <xdr:clientData/>
  </xdr:twoCellAnchor>
  <xdr:twoCellAnchor editAs="oneCell">
    <xdr:from>
      <xdr:col>1</xdr:col>
      <xdr:colOff>206061</xdr:colOff>
      <xdr:row>35</xdr:row>
      <xdr:rowOff>155482</xdr:rowOff>
    </xdr:from>
    <xdr:to>
      <xdr:col>1</xdr:col>
      <xdr:colOff>572957</xdr:colOff>
      <xdr:row>35</xdr:row>
      <xdr:rowOff>504392</xdr:rowOff>
    </xdr:to>
    <xdr:pic>
      <xdr:nvPicPr>
        <xdr:cNvPr id="24" name="image23.jpeg">
          <a:extLst>
            <a:ext uri="{FF2B5EF4-FFF2-40B4-BE49-F238E27FC236}">
              <a16:creationId xmlns:a16="http://schemas.microsoft.com/office/drawing/2014/main" id="{197A01A8-3110-4A0E-BD61-C4A1EB5A7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686" y="12995182"/>
          <a:ext cx="366896" cy="34891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211682</xdr:colOff>
      <xdr:row>31</xdr:row>
      <xdr:rowOff>60573</xdr:rowOff>
    </xdr:from>
    <xdr:to>
      <xdr:col>1</xdr:col>
      <xdr:colOff>683749</xdr:colOff>
      <xdr:row>32</xdr:row>
      <xdr:rowOff>4963</xdr:rowOff>
    </xdr:to>
    <xdr:pic>
      <xdr:nvPicPr>
        <xdr:cNvPr id="25" name="image24.jpeg">
          <a:extLst>
            <a:ext uri="{FF2B5EF4-FFF2-40B4-BE49-F238E27FC236}">
              <a16:creationId xmlns:a16="http://schemas.microsoft.com/office/drawing/2014/main" id="{35AC8A32-1FB2-4ADA-B6B3-98FCF5B1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307" y="10842873"/>
          <a:ext cx="472067" cy="458741"/>
        </a:xfrm>
        <a:prstGeom prst="rect">
          <a:avLst/>
        </a:prstGeom>
      </xdr:spPr>
    </xdr:pic>
    <xdr:clientData/>
  </xdr:twoCellAnchor>
  <xdr:twoCellAnchor editAs="oneCell">
    <xdr:from>
      <xdr:col>0</xdr:col>
      <xdr:colOff>925171</xdr:colOff>
      <xdr:row>36</xdr:row>
      <xdr:rowOff>8296</xdr:rowOff>
    </xdr:from>
    <xdr:to>
      <xdr:col>0</xdr:col>
      <xdr:colOff>1517197</xdr:colOff>
      <xdr:row>36</xdr:row>
      <xdr:rowOff>693494</xdr:rowOff>
    </xdr:to>
    <xdr:pic>
      <xdr:nvPicPr>
        <xdr:cNvPr id="26" name="image25.jpeg">
          <a:extLst>
            <a:ext uri="{FF2B5EF4-FFF2-40B4-BE49-F238E27FC236}">
              <a16:creationId xmlns:a16="http://schemas.microsoft.com/office/drawing/2014/main" id="{C12D7104-F493-43FB-8594-500BA4A6B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171" y="13362346"/>
          <a:ext cx="592026" cy="685198"/>
        </a:xfrm>
        <a:prstGeom prst="rect">
          <a:avLst/>
        </a:prstGeom>
      </xdr:spPr>
    </xdr:pic>
    <xdr:clientData/>
  </xdr:twoCellAnchor>
  <xdr:twoCellAnchor editAs="oneCell">
    <xdr:from>
      <xdr:col>0</xdr:col>
      <xdr:colOff>956224</xdr:colOff>
      <xdr:row>37</xdr:row>
      <xdr:rowOff>54469</xdr:rowOff>
    </xdr:from>
    <xdr:to>
      <xdr:col>0</xdr:col>
      <xdr:colOff>1459614</xdr:colOff>
      <xdr:row>37</xdr:row>
      <xdr:rowOff>721178</xdr:rowOff>
    </xdr:to>
    <xdr:pic>
      <xdr:nvPicPr>
        <xdr:cNvPr id="27" name="image26.jpeg">
          <a:extLst>
            <a:ext uri="{FF2B5EF4-FFF2-40B4-BE49-F238E27FC236}">
              <a16:creationId xmlns:a16="http://schemas.microsoft.com/office/drawing/2014/main" id="{8849045E-C60C-42B6-9469-1A14B8888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224" y="14132419"/>
          <a:ext cx="503390" cy="666709"/>
        </a:xfrm>
        <a:prstGeom prst="rect">
          <a:avLst/>
        </a:prstGeom>
      </xdr:spPr>
    </xdr:pic>
    <xdr:clientData/>
  </xdr:twoCellAnchor>
  <xdr:twoCellAnchor editAs="oneCell">
    <xdr:from>
      <xdr:col>0</xdr:col>
      <xdr:colOff>580855</xdr:colOff>
      <xdr:row>38</xdr:row>
      <xdr:rowOff>356036</xdr:rowOff>
    </xdr:from>
    <xdr:to>
      <xdr:col>0</xdr:col>
      <xdr:colOff>1458581</xdr:colOff>
      <xdr:row>38</xdr:row>
      <xdr:rowOff>598713</xdr:rowOff>
    </xdr:to>
    <xdr:pic>
      <xdr:nvPicPr>
        <xdr:cNvPr id="28" name="image27.jpeg">
          <a:extLst>
            <a:ext uri="{FF2B5EF4-FFF2-40B4-BE49-F238E27FC236}">
              <a16:creationId xmlns:a16="http://schemas.microsoft.com/office/drawing/2014/main" id="{14B2CEF2-D403-46DC-A730-FB70AD8C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855" y="15167411"/>
          <a:ext cx="877726" cy="242677"/>
        </a:xfrm>
        <a:prstGeom prst="rect">
          <a:avLst/>
        </a:prstGeom>
      </xdr:spPr>
    </xdr:pic>
    <xdr:clientData/>
  </xdr:twoCellAnchor>
  <xdr:twoCellAnchor editAs="oneCell">
    <xdr:from>
      <xdr:col>0</xdr:col>
      <xdr:colOff>724912</xdr:colOff>
      <xdr:row>42</xdr:row>
      <xdr:rowOff>30362</xdr:rowOff>
    </xdr:from>
    <xdr:to>
      <xdr:col>0</xdr:col>
      <xdr:colOff>1421945</xdr:colOff>
      <xdr:row>42</xdr:row>
      <xdr:rowOff>545654</xdr:rowOff>
    </xdr:to>
    <xdr:pic>
      <xdr:nvPicPr>
        <xdr:cNvPr id="29" name="image28.jpeg">
          <a:extLst>
            <a:ext uri="{FF2B5EF4-FFF2-40B4-BE49-F238E27FC236}">
              <a16:creationId xmlns:a16="http://schemas.microsoft.com/office/drawing/2014/main" id="{C1EF783B-59FC-41F2-A8EB-2E40B6A1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12" y="17946887"/>
          <a:ext cx="697033" cy="515292"/>
        </a:xfrm>
        <a:prstGeom prst="rect">
          <a:avLst/>
        </a:prstGeom>
      </xdr:spPr>
    </xdr:pic>
    <xdr:clientData/>
  </xdr:twoCellAnchor>
  <xdr:twoCellAnchor editAs="oneCell">
    <xdr:from>
      <xdr:col>0</xdr:col>
      <xdr:colOff>713375</xdr:colOff>
      <xdr:row>43</xdr:row>
      <xdr:rowOff>46337</xdr:rowOff>
    </xdr:from>
    <xdr:to>
      <xdr:col>0</xdr:col>
      <xdr:colOff>1331730</xdr:colOff>
      <xdr:row>43</xdr:row>
      <xdr:rowOff>503464</xdr:rowOff>
    </xdr:to>
    <xdr:pic>
      <xdr:nvPicPr>
        <xdr:cNvPr id="30" name="image28.jpeg">
          <a:extLst>
            <a:ext uri="{FF2B5EF4-FFF2-40B4-BE49-F238E27FC236}">
              <a16:creationId xmlns:a16="http://schemas.microsoft.com/office/drawing/2014/main" id="{E14A9EEC-167E-469C-BE38-E9AD61B8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75" y="18572462"/>
          <a:ext cx="618355" cy="457127"/>
        </a:xfrm>
        <a:prstGeom prst="rect">
          <a:avLst/>
        </a:prstGeom>
      </xdr:spPr>
    </xdr:pic>
    <xdr:clientData/>
  </xdr:twoCellAnchor>
  <xdr:twoCellAnchor editAs="oneCell">
    <xdr:from>
      <xdr:col>1</xdr:col>
      <xdr:colOff>324376</xdr:colOff>
      <xdr:row>44</xdr:row>
      <xdr:rowOff>18238</xdr:rowOff>
    </xdr:from>
    <xdr:to>
      <xdr:col>1</xdr:col>
      <xdr:colOff>552727</xdr:colOff>
      <xdr:row>44</xdr:row>
      <xdr:rowOff>597083</xdr:rowOff>
    </xdr:to>
    <xdr:pic>
      <xdr:nvPicPr>
        <xdr:cNvPr id="31" name="image29.jpeg">
          <a:extLst>
            <a:ext uri="{FF2B5EF4-FFF2-40B4-BE49-F238E27FC236}">
              <a16:creationId xmlns:a16="http://schemas.microsoft.com/office/drawing/2014/main" id="{4303B70B-399E-4E31-8262-DA1D84408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001" y="19153963"/>
          <a:ext cx="228351" cy="578845"/>
        </a:xfrm>
        <a:prstGeom prst="rect">
          <a:avLst/>
        </a:prstGeom>
      </xdr:spPr>
    </xdr:pic>
    <xdr:clientData/>
  </xdr:twoCellAnchor>
  <xdr:twoCellAnchor editAs="oneCell">
    <xdr:from>
      <xdr:col>0</xdr:col>
      <xdr:colOff>564697</xdr:colOff>
      <xdr:row>39</xdr:row>
      <xdr:rowOff>81645</xdr:rowOff>
    </xdr:from>
    <xdr:to>
      <xdr:col>0</xdr:col>
      <xdr:colOff>1347107</xdr:colOff>
      <xdr:row>39</xdr:row>
      <xdr:rowOff>599578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1A07CF6-21B6-42BC-95BA-751443008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64697" y="15502620"/>
          <a:ext cx="782410" cy="517933"/>
        </a:xfrm>
        <a:prstGeom prst="rect">
          <a:avLst/>
        </a:prstGeom>
      </xdr:spPr>
    </xdr:pic>
    <xdr:clientData/>
  </xdr:twoCellAnchor>
  <xdr:twoCellAnchor editAs="oneCell">
    <xdr:from>
      <xdr:col>0</xdr:col>
      <xdr:colOff>747660</xdr:colOff>
      <xdr:row>40</xdr:row>
      <xdr:rowOff>60500</xdr:rowOff>
    </xdr:from>
    <xdr:to>
      <xdr:col>0</xdr:col>
      <xdr:colOff>1476375</xdr:colOff>
      <xdr:row>40</xdr:row>
      <xdr:rowOff>789215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7E9355A-A418-406A-A014-FC82C7ED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7660" y="16091075"/>
          <a:ext cx="728715" cy="728715"/>
        </a:xfrm>
        <a:prstGeom prst="rect">
          <a:avLst/>
        </a:prstGeom>
      </xdr:spPr>
    </xdr:pic>
    <xdr:clientData/>
  </xdr:twoCellAnchor>
  <xdr:twoCellAnchor editAs="oneCell">
    <xdr:from>
      <xdr:col>0</xdr:col>
      <xdr:colOff>802822</xdr:colOff>
      <xdr:row>41</xdr:row>
      <xdr:rowOff>116301</xdr:rowOff>
    </xdr:from>
    <xdr:to>
      <xdr:col>0</xdr:col>
      <xdr:colOff>1523361</xdr:colOff>
      <xdr:row>41</xdr:row>
      <xdr:rowOff>836840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0746524-E18D-429F-A01B-452EF6BE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02822" y="17089851"/>
          <a:ext cx="720539" cy="720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115660</xdr:rowOff>
    </xdr:from>
    <xdr:to>
      <xdr:col>4</xdr:col>
      <xdr:colOff>320286</xdr:colOff>
      <xdr:row>3</xdr:row>
      <xdr:rowOff>113525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564C5FDA-1D15-FC0D-6B05-9DC30782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15660"/>
          <a:ext cx="3456732" cy="487722"/>
        </a:xfrm>
        <a:prstGeom prst="rect">
          <a:avLst/>
        </a:prstGeom>
      </xdr:spPr>
    </xdr:pic>
    <xdr:clientData/>
  </xdr:twoCellAnchor>
  <xdr:twoCellAnchor editAs="oneCell">
    <xdr:from>
      <xdr:col>1</xdr:col>
      <xdr:colOff>10765</xdr:colOff>
      <xdr:row>47</xdr:row>
      <xdr:rowOff>55397</xdr:rowOff>
    </xdr:from>
    <xdr:to>
      <xdr:col>1</xdr:col>
      <xdr:colOff>796017</xdr:colOff>
      <xdr:row>47</xdr:row>
      <xdr:rowOff>844473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DD0306B4-EEBB-81A9-79B2-C77565B4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390" y="22316683"/>
          <a:ext cx="785252" cy="789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21846</xdr:colOff>
      <xdr:row>48</xdr:row>
      <xdr:rowOff>13607</xdr:rowOff>
    </xdr:from>
    <xdr:to>
      <xdr:col>1</xdr:col>
      <xdr:colOff>795472</xdr:colOff>
      <xdr:row>49</xdr:row>
      <xdr:rowOff>1700</xdr:rowOff>
    </xdr:to>
    <xdr:pic>
      <xdr:nvPicPr>
        <xdr:cNvPr id="38" name="Imagen 37" descr="Enredadera Artificial en Salvador Alvarado - Sugarden">
          <a:extLst>
            <a:ext uri="{FF2B5EF4-FFF2-40B4-BE49-F238E27FC236}">
              <a16:creationId xmlns:a16="http://schemas.microsoft.com/office/drawing/2014/main" id="{2A664464-8DCF-FE38-620B-F90F6ABC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471" y="23172964"/>
          <a:ext cx="773626" cy="727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51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5FC6789-703E-7522-2A06-B29381184FFA}"/>
            </a:ext>
          </a:extLst>
        </xdr:cNvPr>
        <xdr:cNvSpPr>
          <a:spLocks noChangeAspect="1" noChangeArrowheads="1"/>
        </xdr:cNvSpPr>
      </xdr:nvSpPr>
      <xdr:spPr bwMode="auto">
        <a:xfrm>
          <a:off x="0" y="2443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10881</xdr:colOff>
      <xdr:row>50</xdr:row>
      <xdr:rowOff>20410</xdr:rowOff>
    </xdr:from>
    <xdr:to>
      <xdr:col>1</xdr:col>
      <xdr:colOff>806507</xdr:colOff>
      <xdr:row>50</xdr:row>
      <xdr:rowOff>761999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F219151-535B-5681-BA60-278A9FA7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85013" y="23792805"/>
          <a:ext cx="795626" cy="741589"/>
        </a:xfrm>
        <a:prstGeom prst="rect">
          <a:avLst/>
        </a:prstGeom>
      </xdr:spPr>
    </xdr:pic>
    <xdr:clientData/>
  </xdr:twoCellAnchor>
  <xdr:twoCellAnchor editAs="oneCell">
    <xdr:from>
      <xdr:col>1</xdr:col>
      <xdr:colOff>170598</xdr:colOff>
      <xdr:row>51</xdr:row>
      <xdr:rowOff>120578</xdr:rowOff>
    </xdr:from>
    <xdr:to>
      <xdr:col>1</xdr:col>
      <xdr:colOff>653474</xdr:colOff>
      <xdr:row>51</xdr:row>
      <xdr:rowOff>976822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C8140FEF-D845-0C7A-DC91-6D6B682DF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44730" y="24675025"/>
          <a:ext cx="482876" cy="856244"/>
        </a:xfrm>
        <a:prstGeom prst="rect">
          <a:avLst/>
        </a:prstGeom>
      </xdr:spPr>
    </xdr:pic>
    <xdr:clientData/>
  </xdr:twoCellAnchor>
  <xdr:twoCellAnchor editAs="oneCell">
    <xdr:from>
      <xdr:col>1</xdr:col>
      <xdr:colOff>30080</xdr:colOff>
      <xdr:row>49</xdr:row>
      <xdr:rowOff>45545</xdr:rowOff>
    </xdr:from>
    <xdr:to>
      <xdr:col>1</xdr:col>
      <xdr:colOff>772028</xdr:colOff>
      <xdr:row>49</xdr:row>
      <xdr:rowOff>717545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844CF8C1-5869-3601-7EA3-8978B5DC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04212" y="23817940"/>
          <a:ext cx="741948" cy="6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B926848-E349-37D2-6907-364221087A90}"/>
            </a:ext>
          </a:extLst>
        </xdr:cNvPr>
        <xdr:cNvSpPr>
          <a:spLocks noChangeAspect="1" noChangeArrowheads="1"/>
        </xdr:cNvSpPr>
      </xdr:nvSpPr>
      <xdr:spPr bwMode="auto">
        <a:xfrm>
          <a:off x="1571625" y="2660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38407</xdr:colOff>
      <xdr:row>52</xdr:row>
      <xdr:rowOff>42309</xdr:rowOff>
    </xdr:from>
    <xdr:to>
      <xdr:col>1</xdr:col>
      <xdr:colOff>798870</xdr:colOff>
      <xdr:row>52</xdr:row>
      <xdr:rowOff>776994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8A59AB95-B0CA-8165-088C-57ACD04A8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13105" y="26635494"/>
          <a:ext cx="760463" cy="734685"/>
        </a:xfrm>
        <a:prstGeom prst="rect">
          <a:avLst/>
        </a:prstGeom>
      </xdr:spPr>
    </xdr:pic>
    <xdr:clientData/>
  </xdr:twoCellAnchor>
  <xdr:twoCellAnchor editAs="oneCell">
    <xdr:from>
      <xdr:col>9</xdr:col>
      <xdr:colOff>86046</xdr:colOff>
      <xdr:row>50</xdr:row>
      <xdr:rowOff>166681</xdr:rowOff>
    </xdr:from>
    <xdr:to>
      <xdr:col>18</xdr:col>
      <xdr:colOff>302080</xdr:colOff>
      <xdr:row>53</xdr:row>
      <xdr:rowOff>250189</xdr:rowOff>
    </xdr:to>
    <xdr:pic>
      <xdr:nvPicPr>
        <xdr:cNvPr id="44" name="Gráfico 43">
          <a:extLst>
            <a:ext uri="{FF2B5EF4-FFF2-40B4-BE49-F238E27FC236}">
              <a16:creationId xmlns:a16="http://schemas.microsoft.com/office/drawing/2014/main" id="{D961116C-DBB9-D47D-ED79-C098D012B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96DAC541-7B7A-43D3-8B79-37D633B846F1}">
              <asvg:svgBlip xmlns:asvg="http://schemas.microsoft.com/office/drawing/2016/SVG/main" r:embed="rId41"/>
            </a:ext>
          </a:extLst>
        </a:blip>
        <a:stretch>
          <a:fillRect/>
        </a:stretch>
      </xdr:blipFill>
      <xdr:spPr>
        <a:xfrm>
          <a:off x="5843568" y="24872150"/>
          <a:ext cx="5038066" cy="280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an@tyun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332C-D204-41C7-9883-4B66AD208F9C}">
  <dimension ref="A5:I64"/>
  <sheetViews>
    <sheetView tabSelected="1" zoomScale="140" zoomScaleNormal="140" workbookViewId="0">
      <selection activeCell="A68" sqref="A68"/>
    </sheetView>
  </sheetViews>
  <sheetFormatPr baseColWidth="10" defaultColWidth="9.3984375" defaultRowHeight="13" x14ac:dyDescent="0.15"/>
  <cols>
    <col min="1" max="1" width="27.3984375" customWidth="1"/>
    <col min="2" max="2" width="14.19921875" customWidth="1"/>
    <col min="3" max="3" width="9.3984375" style="28" customWidth="1"/>
    <col min="4" max="4" width="3.59765625" style="18" customWidth="1"/>
    <col min="5" max="5" width="9.19921875" customWidth="1"/>
    <col min="6" max="6" width="9.3984375" customWidth="1"/>
    <col min="7" max="7" width="12" customWidth="1"/>
    <col min="8" max="8" width="4.59765625" customWidth="1"/>
    <col min="9" max="9" width="10.3984375" customWidth="1"/>
  </cols>
  <sheetData>
    <row r="5" spans="1:9" ht="8" customHeight="1" x14ac:dyDescent="0.15">
      <c r="A5" s="1"/>
      <c r="B5" s="1"/>
      <c r="C5" s="22"/>
      <c r="D5" s="84"/>
      <c r="E5" s="85"/>
      <c r="F5" s="1"/>
      <c r="G5" s="1"/>
      <c r="H5" s="84"/>
      <c r="I5" s="85"/>
    </row>
    <row r="6" spans="1:9" ht="12" customHeight="1" x14ac:dyDescent="0.15">
      <c r="A6" s="1"/>
      <c r="B6" s="1"/>
      <c r="C6" s="22"/>
      <c r="D6" s="86" t="s">
        <v>0</v>
      </c>
      <c r="E6" s="87"/>
      <c r="F6" s="87"/>
      <c r="G6" s="87"/>
      <c r="H6" s="87"/>
      <c r="I6" s="88"/>
    </row>
    <row r="7" spans="1:9" ht="8" customHeight="1" x14ac:dyDescent="0.15">
      <c r="A7" s="1"/>
      <c r="B7" s="1"/>
      <c r="C7" s="22"/>
      <c r="D7" s="84"/>
      <c r="E7" s="85"/>
      <c r="F7" s="1"/>
      <c r="G7" s="1"/>
      <c r="H7" s="84"/>
      <c r="I7" s="85"/>
    </row>
    <row r="8" spans="1:9" ht="20.25" customHeight="1" x14ac:dyDescent="0.15">
      <c r="A8" s="35"/>
      <c r="B8" s="35"/>
      <c r="C8" s="36"/>
      <c r="D8" s="55"/>
      <c r="E8" s="56"/>
      <c r="F8" s="82" t="s">
        <v>48</v>
      </c>
      <c r="G8" s="83"/>
      <c r="H8" s="55"/>
      <c r="I8" s="56"/>
    </row>
    <row r="9" spans="1:9" ht="8" customHeight="1" x14ac:dyDescent="0.15">
      <c r="A9" s="35"/>
      <c r="B9" s="35"/>
      <c r="C9" s="36"/>
      <c r="D9" s="55"/>
      <c r="E9" s="56"/>
      <c r="F9" s="35"/>
      <c r="G9" s="35"/>
      <c r="H9" s="55"/>
      <c r="I9" s="56"/>
    </row>
    <row r="10" spans="1:9" ht="14.25" customHeight="1" x14ac:dyDescent="0.15">
      <c r="A10" s="89" t="s">
        <v>59</v>
      </c>
      <c r="B10" s="57"/>
      <c r="C10" s="57"/>
      <c r="D10" s="57"/>
      <c r="E10" s="57"/>
      <c r="F10" s="58"/>
      <c r="G10" s="35"/>
      <c r="H10" s="55"/>
      <c r="I10" s="56"/>
    </row>
    <row r="11" spans="1:9" ht="20.25" customHeight="1" x14ac:dyDescent="0.25">
      <c r="A11" s="37" t="s">
        <v>13</v>
      </c>
      <c r="B11" s="38"/>
      <c r="C11" s="31"/>
      <c r="D11" s="55"/>
      <c r="E11" s="56"/>
      <c r="F11" s="35"/>
      <c r="G11" s="35"/>
      <c r="H11" s="55"/>
      <c r="I11" s="56"/>
    </row>
    <row r="12" spans="1:9" ht="6" customHeight="1" x14ac:dyDescent="0.15">
      <c r="A12" s="12"/>
      <c r="B12" s="12"/>
      <c r="C12" s="32"/>
      <c r="D12" s="59"/>
      <c r="E12" s="60"/>
      <c r="F12" s="2"/>
      <c r="G12" s="2"/>
      <c r="H12" s="59"/>
      <c r="I12" s="60"/>
    </row>
    <row r="13" spans="1:9" ht="38" customHeight="1" x14ac:dyDescent="0.15">
      <c r="A13" s="14" t="s">
        <v>19</v>
      </c>
      <c r="B13" s="13" t="s">
        <v>14</v>
      </c>
      <c r="C13" s="33" t="s">
        <v>30</v>
      </c>
      <c r="D13" s="61" t="s">
        <v>15</v>
      </c>
      <c r="E13" s="62"/>
      <c r="F13" s="13" t="s">
        <v>16</v>
      </c>
      <c r="G13" s="15" t="s">
        <v>17</v>
      </c>
      <c r="H13" s="63" t="s">
        <v>18</v>
      </c>
      <c r="I13" s="64"/>
    </row>
    <row r="14" spans="1:9" ht="41" customHeight="1" x14ac:dyDescent="0.15">
      <c r="A14" s="27" t="s">
        <v>40</v>
      </c>
      <c r="B14" s="4"/>
      <c r="C14" s="34">
        <v>0</v>
      </c>
      <c r="D14" s="16" t="s">
        <v>20</v>
      </c>
      <c r="E14" s="20">
        <v>45</v>
      </c>
      <c r="F14" s="19">
        <f>+E14*13%</f>
        <v>5.8500000000000005</v>
      </c>
      <c r="G14" s="30">
        <f>+F14+E14</f>
        <v>50.85</v>
      </c>
      <c r="H14" s="5" t="s">
        <v>1</v>
      </c>
      <c r="I14" s="47">
        <f>+G14*C14</f>
        <v>0</v>
      </c>
    </row>
    <row r="15" spans="1:9" ht="41" customHeight="1" x14ac:dyDescent="0.15">
      <c r="A15" s="27" t="s">
        <v>40</v>
      </c>
      <c r="B15" s="4"/>
      <c r="C15" s="34">
        <v>0</v>
      </c>
      <c r="D15" s="16" t="s">
        <v>20</v>
      </c>
      <c r="E15" s="20">
        <v>45</v>
      </c>
      <c r="F15" s="19">
        <f t="shared" ref="F15:F53" si="0">+E15*13%</f>
        <v>5.8500000000000005</v>
      </c>
      <c r="G15" s="30">
        <f t="shared" ref="G15:G45" si="1">+F15+E15</f>
        <v>50.85</v>
      </c>
      <c r="H15" s="5" t="s">
        <v>1</v>
      </c>
      <c r="I15" s="47">
        <f t="shared" ref="I15:I53" si="2">+G15*C15</f>
        <v>0</v>
      </c>
    </row>
    <row r="16" spans="1:9" ht="41" customHeight="1" x14ac:dyDescent="0.15">
      <c r="A16" s="27" t="s">
        <v>46</v>
      </c>
      <c r="B16" s="4"/>
      <c r="C16" s="34">
        <v>0</v>
      </c>
      <c r="D16" s="16" t="s">
        <v>20</v>
      </c>
      <c r="E16" s="20">
        <v>45</v>
      </c>
      <c r="F16" s="19">
        <f t="shared" si="0"/>
        <v>5.8500000000000005</v>
      </c>
      <c r="G16" s="30">
        <f t="shared" si="1"/>
        <v>50.85</v>
      </c>
      <c r="H16" s="5" t="s">
        <v>1</v>
      </c>
      <c r="I16" s="47">
        <f t="shared" si="2"/>
        <v>0</v>
      </c>
    </row>
    <row r="17" spans="1:9" ht="41" customHeight="1" x14ac:dyDescent="0.15">
      <c r="A17" s="27" t="s">
        <v>45</v>
      </c>
      <c r="B17" s="4"/>
      <c r="C17" s="34">
        <v>0</v>
      </c>
      <c r="D17" s="16" t="s">
        <v>20</v>
      </c>
      <c r="E17" s="20">
        <v>45</v>
      </c>
      <c r="F17" s="19">
        <f t="shared" si="0"/>
        <v>5.8500000000000005</v>
      </c>
      <c r="G17" s="30">
        <f t="shared" si="1"/>
        <v>50.85</v>
      </c>
      <c r="H17" s="5" t="s">
        <v>1</v>
      </c>
      <c r="I17" s="47">
        <f t="shared" si="2"/>
        <v>0</v>
      </c>
    </row>
    <row r="18" spans="1:9" ht="41" customHeight="1" x14ac:dyDescent="0.15">
      <c r="A18" s="27" t="s">
        <v>44</v>
      </c>
      <c r="B18" s="4"/>
      <c r="C18" s="34">
        <v>0</v>
      </c>
      <c r="D18" s="16" t="s">
        <v>20</v>
      </c>
      <c r="E18" s="20">
        <v>50</v>
      </c>
      <c r="F18" s="19">
        <f t="shared" si="0"/>
        <v>6.5</v>
      </c>
      <c r="G18" s="30">
        <f t="shared" si="1"/>
        <v>56.5</v>
      </c>
      <c r="H18" s="5" t="s">
        <v>1</v>
      </c>
      <c r="I18" s="47">
        <f t="shared" si="2"/>
        <v>0</v>
      </c>
    </row>
    <row r="19" spans="1:9" ht="41" customHeight="1" x14ac:dyDescent="0.15">
      <c r="A19" s="27" t="s">
        <v>43</v>
      </c>
      <c r="B19" s="4"/>
      <c r="C19" s="34">
        <v>0</v>
      </c>
      <c r="D19" s="16" t="s">
        <v>20</v>
      </c>
      <c r="E19" s="20">
        <v>50</v>
      </c>
      <c r="F19" s="19">
        <f t="shared" si="0"/>
        <v>6.5</v>
      </c>
      <c r="G19" s="30">
        <f t="shared" si="1"/>
        <v>56.5</v>
      </c>
      <c r="H19" s="5" t="s">
        <v>1</v>
      </c>
      <c r="I19" s="47">
        <f t="shared" si="2"/>
        <v>0</v>
      </c>
    </row>
    <row r="20" spans="1:9" ht="41" customHeight="1" x14ac:dyDescent="0.15">
      <c r="A20" s="3" t="s">
        <v>2</v>
      </c>
      <c r="B20" s="4"/>
      <c r="C20" s="34">
        <v>0</v>
      </c>
      <c r="D20" s="16" t="s">
        <v>20</v>
      </c>
      <c r="E20" s="20">
        <v>50</v>
      </c>
      <c r="F20" s="19">
        <f t="shared" si="0"/>
        <v>6.5</v>
      </c>
      <c r="G20" s="30">
        <f t="shared" si="1"/>
        <v>56.5</v>
      </c>
      <c r="H20" s="5" t="s">
        <v>1</v>
      </c>
      <c r="I20" s="47">
        <f t="shared" si="2"/>
        <v>0</v>
      </c>
    </row>
    <row r="21" spans="1:9" ht="41" customHeight="1" x14ac:dyDescent="0.15">
      <c r="A21" s="27" t="s">
        <v>42</v>
      </c>
      <c r="B21" s="4"/>
      <c r="C21" s="34">
        <v>0</v>
      </c>
      <c r="D21" s="16" t="s">
        <v>20</v>
      </c>
      <c r="E21" s="20">
        <v>50</v>
      </c>
      <c r="F21" s="19">
        <f t="shared" si="0"/>
        <v>6.5</v>
      </c>
      <c r="G21" s="30">
        <f t="shared" si="1"/>
        <v>56.5</v>
      </c>
      <c r="H21" s="5" t="s">
        <v>1</v>
      </c>
      <c r="I21" s="47">
        <f t="shared" si="2"/>
        <v>0</v>
      </c>
    </row>
    <row r="22" spans="1:9" ht="41" customHeight="1" x14ac:dyDescent="0.15">
      <c r="A22" s="27" t="s">
        <v>41</v>
      </c>
      <c r="B22" s="4"/>
      <c r="C22" s="34">
        <v>0</v>
      </c>
      <c r="D22" s="16" t="s">
        <v>20</v>
      </c>
      <c r="E22" s="20">
        <v>50</v>
      </c>
      <c r="F22" s="19">
        <f t="shared" si="0"/>
        <v>6.5</v>
      </c>
      <c r="G22" s="30">
        <f t="shared" si="1"/>
        <v>56.5</v>
      </c>
      <c r="H22" s="5" t="s">
        <v>1</v>
      </c>
      <c r="I22" s="47">
        <f t="shared" si="2"/>
        <v>0</v>
      </c>
    </row>
    <row r="23" spans="1:9" ht="41" customHeight="1" x14ac:dyDescent="0.15">
      <c r="A23" s="27" t="s">
        <v>40</v>
      </c>
      <c r="B23" s="4"/>
      <c r="C23" s="34">
        <v>0</v>
      </c>
      <c r="D23" s="16" t="s">
        <v>20</v>
      </c>
      <c r="E23" s="20">
        <v>50</v>
      </c>
      <c r="F23" s="19">
        <f t="shared" si="0"/>
        <v>6.5</v>
      </c>
      <c r="G23" s="30">
        <f t="shared" si="1"/>
        <v>56.5</v>
      </c>
      <c r="H23" s="5" t="s">
        <v>1</v>
      </c>
      <c r="I23" s="47">
        <f t="shared" si="2"/>
        <v>0</v>
      </c>
    </row>
    <row r="24" spans="1:9" ht="41" customHeight="1" x14ac:dyDescent="0.15">
      <c r="A24" s="27" t="s">
        <v>38</v>
      </c>
      <c r="B24" s="4"/>
      <c r="C24" s="34">
        <v>0</v>
      </c>
      <c r="D24" s="16" t="s">
        <v>20</v>
      </c>
      <c r="E24" s="20">
        <v>55</v>
      </c>
      <c r="F24" s="19">
        <f t="shared" si="0"/>
        <v>7.15</v>
      </c>
      <c r="G24" s="30">
        <f t="shared" si="1"/>
        <v>62.15</v>
      </c>
      <c r="H24" s="5" t="s">
        <v>1</v>
      </c>
      <c r="I24" s="47">
        <f t="shared" si="2"/>
        <v>0</v>
      </c>
    </row>
    <row r="25" spans="1:9" ht="41" customHeight="1" x14ac:dyDescent="0.15">
      <c r="A25" s="27" t="s">
        <v>39</v>
      </c>
      <c r="B25" s="4"/>
      <c r="C25" s="34">
        <v>0</v>
      </c>
      <c r="D25" s="16" t="s">
        <v>20</v>
      </c>
      <c r="E25" s="20">
        <v>55</v>
      </c>
      <c r="F25" s="19">
        <f t="shared" si="0"/>
        <v>7.15</v>
      </c>
      <c r="G25" s="30">
        <f t="shared" si="1"/>
        <v>62.15</v>
      </c>
      <c r="H25" s="5" t="s">
        <v>1</v>
      </c>
      <c r="I25" s="47">
        <f t="shared" si="2"/>
        <v>0</v>
      </c>
    </row>
    <row r="26" spans="1:9" ht="41" customHeight="1" x14ac:dyDescent="0.15">
      <c r="A26" s="27" t="s">
        <v>38</v>
      </c>
      <c r="B26" s="4"/>
      <c r="C26" s="34">
        <v>0</v>
      </c>
      <c r="D26" s="16" t="s">
        <v>20</v>
      </c>
      <c r="E26" s="20">
        <v>55</v>
      </c>
      <c r="F26" s="19">
        <f t="shared" si="0"/>
        <v>7.15</v>
      </c>
      <c r="G26" s="30">
        <f t="shared" si="1"/>
        <v>62.15</v>
      </c>
      <c r="H26" s="5" t="s">
        <v>1</v>
      </c>
      <c r="I26" s="47">
        <f t="shared" si="2"/>
        <v>0</v>
      </c>
    </row>
    <row r="27" spans="1:9" ht="41" customHeight="1" x14ac:dyDescent="0.15">
      <c r="A27" s="27" t="s">
        <v>37</v>
      </c>
      <c r="B27" s="4"/>
      <c r="C27" s="34">
        <v>0</v>
      </c>
      <c r="D27" s="16" t="s">
        <v>20</v>
      </c>
      <c r="E27" s="20">
        <v>70</v>
      </c>
      <c r="F27" s="19">
        <f t="shared" si="0"/>
        <v>9.1</v>
      </c>
      <c r="G27" s="30">
        <f t="shared" si="1"/>
        <v>79.099999999999994</v>
      </c>
      <c r="H27" s="5" t="s">
        <v>1</v>
      </c>
      <c r="I27" s="47">
        <f t="shared" si="2"/>
        <v>0</v>
      </c>
    </row>
    <row r="28" spans="1:9" ht="41" customHeight="1" x14ac:dyDescent="0.15">
      <c r="A28" s="27" t="s">
        <v>36</v>
      </c>
      <c r="B28" s="4"/>
      <c r="C28" s="34">
        <v>0</v>
      </c>
      <c r="D28" s="16" t="s">
        <v>20</v>
      </c>
      <c r="E28" s="20">
        <v>65</v>
      </c>
      <c r="F28" s="19">
        <f t="shared" si="0"/>
        <v>8.4500000000000011</v>
      </c>
      <c r="G28" s="30">
        <f t="shared" si="1"/>
        <v>73.45</v>
      </c>
      <c r="H28" s="5" t="s">
        <v>1</v>
      </c>
      <c r="I28" s="47">
        <f t="shared" si="2"/>
        <v>0</v>
      </c>
    </row>
    <row r="29" spans="1:9" ht="41" customHeight="1" x14ac:dyDescent="0.15">
      <c r="A29" s="27" t="s">
        <v>35</v>
      </c>
      <c r="B29" s="4"/>
      <c r="C29" s="34">
        <v>0</v>
      </c>
      <c r="D29" s="16" t="s">
        <v>20</v>
      </c>
      <c r="E29" s="20">
        <v>65</v>
      </c>
      <c r="F29" s="19">
        <f t="shared" si="0"/>
        <v>8.4500000000000011</v>
      </c>
      <c r="G29" s="30">
        <f t="shared" si="1"/>
        <v>73.45</v>
      </c>
      <c r="H29" s="5" t="s">
        <v>1</v>
      </c>
      <c r="I29" s="47">
        <f t="shared" si="2"/>
        <v>0</v>
      </c>
    </row>
    <row r="30" spans="1:9" ht="41" customHeight="1" x14ac:dyDescent="0.15">
      <c r="A30" s="27" t="s">
        <v>34</v>
      </c>
      <c r="B30" s="4"/>
      <c r="C30" s="34">
        <v>0</v>
      </c>
      <c r="D30" s="16" t="s">
        <v>20</v>
      </c>
      <c r="E30" s="20">
        <v>90</v>
      </c>
      <c r="F30" s="19">
        <f t="shared" si="0"/>
        <v>11.700000000000001</v>
      </c>
      <c r="G30" s="30">
        <f t="shared" si="1"/>
        <v>101.7</v>
      </c>
      <c r="H30" s="5" t="s">
        <v>1</v>
      </c>
      <c r="I30" s="47">
        <f t="shared" si="2"/>
        <v>0</v>
      </c>
    </row>
    <row r="31" spans="1:9" ht="41" customHeight="1" x14ac:dyDescent="0.15">
      <c r="A31" s="27" t="s">
        <v>34</v>
      </c>
      <c r="B31" s="4"/>
      <c r="C31" s="34">
        <v>0</v>
      </c>
      <c r="D31" s="16" t="s">
        <v>20</v>
      </c>
      <c r="E31" s="20">
        <v>50</v>
      </c>
      <c r="F31" s="19">
        <f t="shared" si="0"/>
        <v>6.5</v>
      </c>
      <c r="G31" s="30">
        <f t="shared" si="1"/>
        <v>56.5</v>
      </c>
      <c r="H31" s="5" t="s">
        <v>1</v>
      </c>
      <c r="I31" s="47">
        <f t="shared" si="2"/>
        <v>0</v>
      </c>
    </row>
    <row r="32" spans="1:9" ht="41" customHeight="1" x14ac:dyDescent="0.15">
      <c r="A32" s="27" t="s">
        <v>33</v>
      </c>
      <c r="B32" s="4"/>
      <c r="C32" s="34">
        <v>0</v>
      </c>
      <c r="D32" s="16" t="s">
        <v>20</v>
      </c>
      <c r="E32" s="20">
        <v>110</v>
      </c>
      <c r="F32" s="19">
        <f t="shared" si="0"/>
        <v>14.3</v>
      </c>
      <c r="G32" s="30">
        <f t="shared" si="1"/>
        <v>124.3</v>
      </c>
      <c r="H32" s="5" t="s">
        <v>1</v>
      </c>
      <c r="I32" s="47">
        <f t="shared" si="2"/>
        <v>0</v>
      </c>
    </row>
    <row r="33" spans="1:9" ht="41" customHeight="1" x14ac:dyDescent="0.15">
      <c r="A33" s="27" t="s">
        <v>31</v>
      </c>
      <c r="B33" s="4"/>
      <c r="C33" s="34">
        <v>0</v>
      </c>
      <c r="D33" s="16" t="s">
        <v>20</v>
      </c>
      <c r="E33" s="20">
        <v>350</v>
      </c>
      <c r="F33" s="19">
        <f t="shared" si="0"/>
        <v>45.5</v>
      </c>
      <c r="G33" s="30">
        <f t="shared" si="1"/>
        <v>395.5</v>
      </c>
      <c r="H33" s="5" t="s">
        <v>1</v>
      </c>
      <c r="I33" s="47">
        <f t="shared" si="2"/>
        <v>0</v>
      </c>
    </row>
    <row r="34" spans="1:9" ht="41" customHeight="1" x14ac:dyDescent="0.15">
      <c r="A34" s="27" t="s">
        <v>32</v>
      </c>
      <c r="B34" s="4"/>
      <c r="C34" s="34">
        <v>0</v>
      </c>
      <c r="D34" s="16" t="s">
        <v>20</v>
      </c>
      <c r="E34" s="20">
        <v>200</v>
      </c>
      <c r="F34" s="19">
        <f t="shared" si="0"/>
        <v>26</v>
      </c>
      <c r="G34" s="30">
        <f t="shared" si="1"/>
        <v>226</v>
      </c>
      <c r="H34" s="5" t="s">
        <v>1</v>
      </c>
      <c r="I34" s="47">
        <f t="shared" si="2"/>
        <v>0</v>
      </c>
    </row>
    <row r="35" spans="1:9" ht="41" customHeight="1" x14ac:dyDescent="0.15">
      <c r="A35" s="3" t="s">
        <v>3</v>
      </c>
      <c r="B35" s="4"/>
      <c r="C35" s="34">
        <v>0</v>
      </c>
      <c r="D35" s="16" t="s">
        <v>20</v>
      </c>
      <c r="E35" s="20">
        <v>280</v>
      </c>
      <c r="F35" s="19">
        <f t="shared" si="0"/>
        <v>36.4</v>
      </c>
      <c r="G35" s="30">
        <f t="shared" si="1"/>
        <v>316.39999999999998</v>
      </c>
      <c r="H35" s="5" t="s">
        <v>1</v>
      </c>
      <c r="I35" s="47">
        <f t="shared" si="2"/>
        <v>0</v>
      </c>
    </row>
    <row r="36" spans="1:9" ht="41" customHeight="1" x14ac:dyDescent="0.15">
      <c r="A36" s="3" t="s">
        <v>4</v>
      </c>
      <c r="B36" s="4"/>
      <c r="C36" s="34">
        <v>0</v>
      </c>
      <c r="D36" s="16" t="s">
        <v>20</v>
      </c>
      <c r="E36" s="20">
        <v>50</v>
      </c>
      <c r="F36" s="19">
        <f t="shared" si="0"/>
        <v>6.5</v>
      </c>
      <c r="G36" s="30">
        <f t="shared" si="1"/>
        <v>56.5</v>
      </c>
      <c r="H36" s="5" t="s">
        <v>1</v>
      </c>
      <c r="I36" s="47">
        <f t="shared" si="2"/>
        <v>0</v>
      </c>
    </row>
    <row r="37" spans="1:9" ht="57" customHeight="1" x14ac:dyDescent="0.15">
      <c r="A37" s="7" t="s">
        <v>5</v>
      </c>
      <c r="B37" s="8" t="s">
        <v>6</v>
      </c>
      <c r="C37" s="34">
        <v>0</v>
      </c>
      <c r="D37" s="17" t="s">
        <v>20</v>
      </c>
      <c r="E37" s="21">
        <v>35</v>
      </c>
      <c r="F37" s="19">
        <f t="shared" si="0"/>
        <v>4.55</v>
      </c>
      <c r="G37" s="30">
        <f t="shared" si="1"/>
        <v>39.549999999999997</v>
      </c>
      <c r="H37" s="9" t="s">
        <v>1</v>
      </c>
      <c r="I37" s="47">
        <f t="shared" si="2"/>
        <v>0</v>
      </c>
    </row>
    <row r="38" spans="1:9" ht="58" customHeight="1" x14ac:dyDescent="0.15">
      <c r="A38" s="7" t="s">
        <v>7</v>
      </c>
      <c r="B38" s="8" t="s">
        <v>6</v>
      </c>
      <c r="C38" s="34">
        <v>0</v>
      </c>
      <c r="D38" s="17" t="s">
        <v>20</v>
      </c>
      <c r="E38" s="21">
        <v>35</v>
      </c>
      <c r="F38" s="19">
        <f t="shared" si="0"/>
        <v>4.55</v>
      </c>
      <c r="G38" s="30">
        <f t="shared" si="1"/>
        <v>39.549999999999997</v>
      </c>
      <c r="H38" s="9" t="s">
        <v>1</v>
      </c>
      <c r="I38" s="47">
        <f t="shared" si="2"/>
        <v>0</v>
      </c>
    </row>
    <row r="39" spans="1:9" ht="48" customHeight="1" x14ac:dyDescent="0.15">
      <c r="A39" s="3" t="s">
        <v>8</v>
      </c>
      <c r="B39" s="29" t="s">
        <v>29</v>
      </c>
      <c r="C39" s="34">
        <v>0</v>
      </c>
      <c r="D39" s="16" t="s">
        <v>20</v>
      </c>
      <c r="E39" s="20">
        <v>60</v>
      </c>
      <c r="F39" s="19">
        <f>+E39*13%</f>
        <v>7.8000000000000007</v>
      </c>
      <c r="G39" s="30">
        <f t="shared" si="1"/>
        <v>67.8</v>
      </c>
      <c r="H39" s="9" t="s">
        <v>1</v>
      </c>
      <c r="I39" s="47">
        <f t="shared" si="2"/>
        <v>0</v>
      </c>
    </row>
    <row r="40" spans="1:9" ht="48" customHeight="1" x14ac:dyDescent="0.15">
      <c r="A40" s="27" t="s">
        <v>25</v>
      </c>
      <c r="B40" s="29" t="s">
        <v>28</v>
      </c>
      <c r="C40" s="34">
        <v>0</v>
      </c>
      <c r="D40" s="16" t="s">
        <v>20</v>
      </c>
      <c r="E40" s="20">
        <v>77.777777777777771</v>
      </c>
      <c r="F40" s="19">
        <f>+E40*13%</f>
        <v>10.111111111111111</v>
      </c>
      <c r="G40" s="30">
        <f t="shared" si="1"/>
        <v>87.888888888888886</v>
      </c>
      <c r="H40" s="9" t="s">
        <v>1</v>
      </c>
      <c r="I40" s="47">
        <f t="shared" si="2"/>
        <v>0</v>
      </c>
    </row>
    <row r="41" spans="1:9" ht="74.25" customHeight="1" x14ac:dyDescent="0.15">
      <c r="A41" s="27" t="s">
        <v>27</v>
      </c>
      <c r="B41" s="29" t="s">
        <v>26</v>
      </c>
      <c r="C41" s="34">
        <v>0</v>
      </c>
      <c r="D41" s="16" t="s">
        <v>20</v>
      </c>
      <c r="E41" s="20">
        <v>105.555555555556</v>
      </c>
      <c r="F41" s="19">
        <f t="shared" ref="F41:F42" si="3">+E41*13%</f>
        <v>13.72222222222228</v>
      </c>
      <c r="G41" s="30">
        <f t="shared" si="1"/>
        <v>119.27777777777828</v>
      </c>
      <c r="H41" s="9" t="s">
        <v>1</v>
      </c>
      <c r="I41" s="47">
        <f t="shared" si="2"/>
        <v>0</v>
      </c>
    </row>
    <row r="42" spans="1:9" ht="74.25" customHeight="1" x14ac:dyDescent="0.15">
      <c r="A42" s="27" t="s">
        <v>27</v>
      </c>
      <c r="B42" s="29" t="s">
        <v>26</v>
      </c>
      <c r="C42" s="34">
        <v>0</v>
      </c>
      <c r="D42" s="16" t="s">
        <v>20</v>
      </c>
      <c r="E42" s="20">
        <v>105.55555555555556</v>
      </c>
      <c r="F42" s="19">
        <f t="shared" si="3"/>
        <v>13.722222222222223</v>
      </c>
      <c r="G42" s="30">
        <f t="shared" si="1"/>
        <v>119.27777777777779</v>
      </c>
      <c r="H42" s="9" t="s">
        <v>1</v>
      </c>
      <c r="I42" s="47">
        <f t="shared" si="2"/>
        <v>0</v>
      </c>
    </row>
    <row r="43" spans="1:9" ht="48" customHeight="1" x14ac:dyDescent="0.15">
      <c r="A43" s="3" t="s">
        <v>9</v>
      </c>
      <c r="B43" s="6" t="s">
        <v>10</v>
      </c>
      <c r="C43" s="34">
        <v>0</v>
      </c>
      <c r="D43" s="16" t="s">
        <v>20</v>
      </c>
      <c r="E43" s="20">
        <v>250</v>
      </c>
      <c r="F43" s="19">
        <f t="shared" si="0"/>
        <v>32.5</v>
      </c>
      <c r="G43" s="30">
        <f t="shared" si="1"/>
        <v>282.5</v>
      </c>
      <c r="H43" s="9" t="s">
        <v>1</v>
      </c>
      <c r="I43" s="47">
        <f t="shared" si="2"/>
        <v>0</v>
      </c>
    </row>
    <row r="44" spans="1:9" ht="48" customHeight="1" x14ac:dyDescent="0.15">
      <c r="A44" s="3" t="s">
        <v>9</v>
      </c>
      <c r="B44" s="6" t="s">
        <v>11</v>
      </c>
      <c r="C44" s="34">
        <v>0</v>
      </c>
      <c r="D44" s="16" t="s">
        <v>20</v>
      </c>
      <c r="E44" s="20">
        <v>350</v>
      </c>
      <c r="F44" s="19">
        <f t="shared" si="0"/>
        <v>45.5</v>
      </c>
      <c r="G44" s="30">
        <f t="shared" si="1"/>
        <v>395.5</v>
      </c>
      <c r="H44" s="9" t="s">
        <v>1</v>
      </c>
      <c r="I44" s="47">
        <f t="shared" si="2"/>
        <v>0</v>
      </c>
    </row>
    <row r="45" spans="1:9" ht="48" customHeight="1" x14ac:dyDescent="0.15">
      <c r="A45" s="27" t="s">
        <v>47</v>
      </c>
      <c r="B45" s="4"/>
      <c r="C45" s="34">
        <v>0</v>
      </c>
      <c r="D45" s="16" t="s">
        <v>20</v>
      </c>
      <c r="E45" s="20">
        <v>60</v>
      </c>
      <c r="F45" s="19">
        <f t="shared" si="0"/>
        <v>7.8000000000000007</v>
      </c>
      <c r="G45" s="30">
        <f t="shared" si="1"/>
        <v>67.8</v>
      </c>
      <c r="H45" s="9" t="s">
        <v>1</v>
      </c>
      <c r="I45" s="47">
        <f t="shared" si="2"/>
        <v>0</v>
      </c>
    </row>
    <row r="46" spans="1:9" ht="84.75" customHeight="1" x14ac:dyDescent="0.15">
      <c r="A46" s="27" t="s">
        <v>51</v>
      </c>
      <c r="B46" s="45" t="s">
        <v>49</v>
      </c>
      <c r="C46" s="34">
        <v>0</v>
      </c>
      <c r="D46" s="16" t="s">
        <v>20</v>
      </c>
      <c r="E46" s="20">
        <v>350</v>
      </c>
      <c r="F46" s="19">
        <f t="shared" si="0"/>
        <v>45.5</v>
      </c>
      <c r="G46" s="30">
        <f t="shared" ref="G46:G53" si="4">+F46+E46</f>
        <v>395.5</v>
      </c>
      <c r="H46" s="9" t="s">
        <v>1</v>
      </c>
      <c r="I46" s="47">
        <f t="shared" si="2"/>
        <v>0</v>
      </c>
    </row>
    <row r="47" spans="1:9" ht="62.25" customHeight="1" x14ac:dyDescent="0.15">
      <c r="A47" s="27" t="s">
        <v>52</v>
      </c>
      <c r="B47" s="45" t="s">
        <v>50</v>
      </c>
      <c r="C47" s="34">
        <v>0</v>
      </c>
      <c r="D47" s="16" t="s">
        <v>20</v>
      </c>
      <c r="E47" s="20">
        <v>500</v>
      </c>
      <c r="F47" s="19">
        <f t="shared" si="0"/>
        <v>65</v>
      </c>
      <c r="G47" s="30">
        <f t="shared" si="4"/>
        <v>565</v>
      </c>
      <c r="H47" s="9" t="s">
        <v>1</v>
      </c>
      <c r="I47" s="47">
        <f t="shared" si="2"/>
        <v>0</v>
      </c>
    </row>
    <row r="48" spans="1:9" ht="70.5" customHeight="1" x14ac:dyDescent="0.15">
      <c r="A48" s="27" t="s">
        <v>55</v>
      </c>
      <c r="B48" s="45"/>
      <c r="C48" s="34">
        <v>0</v>
      </c>
      <c r="D48" s="16" t="s">
        <v>20</v>
      </c>
      <c r="E48" s="20">
        <v>50</v>
      </c>
      <c r="F48" s="19">
        <f t="shared" si="0"/>
        <v>6.5</v>
      </c>
      <c r="G48" s="30">
        <f t="shared" si="4"/>
        <v>56.5</v>
      </c>
      <c r="H48" s="9"/>
      <c r="I48" s="47">
        <f t="shared" si="2"/>
        <v>0</v>
      </c>
    </row>
    <row r="49" spans="1:9" ht="58.5" customHeight="1" x14ac:dyDescent="0.15">
      <c r="A49" s="27" t="s">
        <v>56</v>
      </c>
      <c r="B49" s="45"/>
      <c r="C49" s="34">
        <v>0</v>
      </c>
      <c r="D49" s="16" t="s">
        <v>20</v>
      </c>
      <c r="E49" s="20">
        <v>65</v>
      </c>
      <c r="F49" s="19">
        <f t="shared" si="0"/>
        <v>8.4500000000000011</v>
      </c>
      <c r="G49" s="30">
        <f t="shared" si="4"/>
        <v>73.45</v>
      </c>
      <c r="H49" s="9"/>
      <c r="I49" s="47">
        <f t="shared" si="2"/>
        <v>0</v>
      </c>
    </row>
    <row r="50" spans="1:9" ht="58.5" customHeight="1" x14ac:dyDescent="0.15">
      <c r="A50" s="27" t="s">
        <v>53</v>
      </c>
      <c r="B50" s="45"/>
      <c r="C50" s="34">
        <v>0</v>
      </c>
      <c r="D50" s="16" t="s">
        <v>20</v>
      </c>
      <c r="E50" s="20">
        <v>50</v>
      </c>
      <c r="F50" s="19">
        <f t="shared" si="0"/>
        <v>6.5</v>
      </c>
      <c r="G50" s="30">
        <f t="shared" si="4"/>
        <v>56.5</v>
      </c>
      <c r="H50" s="9"/>
      <c r="I50" s="47">
        <f t="shared" si="2"/>
        <v>0</v>
      </c>
    </row>
    <row r="51" spans="1:9" ht="61.5" customHeight="1" x14ac:dyDescent="0.15">
      <c r="A51" s="27" t="s">
        <v>57</v>
      </c>
      <c r="B51" s="45"/>
      <c r="C51" s="34">
        <v>0</v>
      </c>
      <c r="D51" s="16" t="s">
        <v>20</v>
      </c>
      <c r="E51" s="20">
        <v>120</v>
      </c>
      <c r="F51" s="19">
        <f t="shared" si="0"/>
        <v>15.600000000000001</v>
      </c>
      <c r="G51" s="30">
        <f t="shared" si="4"/>
        <v>135.6</v>
      </c>
      <c r="H51" s="9"/>
      <c r="I51" s="47">
        <f t="shared" si="2"/>
        <v>0</v>
      </c>
    </row>
    <row r="52" spans="1:9" ht="80.25" customHeight="1" x14ac:dyDescent="0.15">
      <c r="A52" s="27" t="s">
        <v>57</v>
      </c>
      <c r="B52" s="46"/>
      <c r="C52" s="34">
        <v>0</v>
      </c>
      <c r="D52" s="16" t="s">
        <v>20</v>
      </c>
      <c r="E52" s="20">
        <v>120</v>
      </c>
      <c r="F52" s="19">
        <f t="shared" si="0"/>
        <v>15.600000000000001</v>
      </c>
      <c r="G52" s="30">
        <f t="shared" si="4"/>
        <v>135.6</v>
      </c>
      <c r="H52" s="9"/>
      <c r="I52" s="47">
        <f t="shared" si="2"/>
        <v>0</v>
      </c>
    </row>
    <row r="53" spans="1:9" ht="72" customHeight="1" x14ac:dyDescent="0.15">
      <c r="A53" s="27" t="s">
        <v>54</v>
      </c>
      <c r="C53" s="34">
        <v>0</v>
      </c>
      <c r="D53" s="16" t="s">
        <v>20</v>
      </c>
      <c r="E53" s="20">
        <v>90</v>
      </c>
      <c r="F53" s="19">
        <f t="shared" si="0"/>
        <v>11.700000000000001</v>
      </c>
      <c r="G53" s="30">
        <f t="shared" si="4"/>
        <v>101.7</v>
      </c>
      <c r="H53" s="9"/>
      <c r="I53" s="47">
        <f t="shared" si="2"/>
        <v>0</v>
      </c>
    </row>
    <row r="54" spans="1:9" ht="23" customHeight="1" x14ac:dyDescent="0.15">
      <c r="A54" s="65" t="s">
        <v>12</v>
      </c>
      <c r="B54" s="66"/>
      <c r="C54" s="67"/>
      <c r="D54" s="66"/>
      <c r="E54" s="66"/>
      <c r="F54" s="66"/>
      <c r="G54" s="68"/>
      <c r="H54" s="10" t="s">
        <v>1</v>
      </c>
      <c r="I54" s="11">
        <f>SUM(I14:I53)</f>
        <v>0</v>
      </c>
    </row>
    <row r="55" spans="1:9" ht="38.25" customHeight="1" x14ac:dyDescent="0.15">
      <c r="A55" s="69" t="s">
        <v>58</v>
      </c>
      <c r="B55" s="70"/>
      <c r="C55" s="70"/>
      <c r="D55" s="70"/>
      <c r="E55" s="70"/>
      <c r="F55" s="70"/>
      <c r="G55" s="70"/>
      <c r="H55" s="70"/>
      <c r="I55" s="71"/>
    </row>
    <row r="56" spans="1:9" s="24" customFormat="1" ht="12" customHeight="1" x14ac:dyDescent="0.15">
      <c r="A56" s="72" t="s">
        <v>21</v>
      </c>
      <c r="B56" s="73"/>
      <c r="C56" s="73"/>
      <c r="D56" s="73"/>
      <c r="E56" s="74"/>
      <c r="F56" s="23"/>
      <c r="G56" s="23"/>
      <c r="H56" s="75"/>
      <c r="I56" s="76"/>
    </row>
    <row r="57" spans="1:9" s="24" customFormat="1" ht="12" customHeight="1" x14ac:dyDescent="0.15">
      <c r="A57" s="23"/>
      <c r="B57" s="23"/>
      <c r="C57" s="26"/>
      <c r="D57" s="75"/>
      <c r="E57" s="76"/>
      <c r="F57" s="23"/>
      <c r="G57" s="23"/>
      <c r="H57" s="75"/>
      <c r="I57" s="76"/>
    </row>
    <row r="58" spans="1:9" s="24" customFormat="1" ht="12" customHeight="1" x14ac:dyDescent="0.15">
      <c r="A58" s="23"/>
      <c r="B58" s="23"/>
      <c r="C58" s="26"/>
      <c r="D58" s="75"/>
      <c r="E58" s="76"/>
      <c r="F58" s="23"/>
      <c r="G58" s="23"/>
      <c r="H58" s="75"/>
      <c r="I58" s="76"/>
    </row>
    <row r="59" spans="1:9" s="24" customFormat="1" ht="12" customHeight="1" x14ac:dyDescent="0.15">
      <c r="A59" s="39" t="s">
        <v>24</v>
      </c>
      <c r="B59" s="40"/>
      <c r="C59" s="41"/>
      <c r="D59" s="77" t="s">
        <v>22</v>
      </c>
      <c r="E59" s="78"/>
      <c r="F59" s="79"/>
      <c r="G59" s="79"/>
      <c r="H59" s="79"/>
      <c r="I59" s="80"/>
    </row>
    <row r="60" spans="1:9" s="24" customFormat="1" ht="12" customHeight="1" x14ac:dyDescent="0.15">
      <c r="A60" s="81"/>
      <c r="B60" s="52"/>
      <c r="C60" s="53"/>
      <c r="D60" s="42"/>
      <c r="E60" s="43"/>
      <c r="F60" s="44"/>
      <c r="G60" s="44"/>
      <c r="H60" s="48"/>
      <c r="I60" s="49"/>
    </row>
    <row r="61" spans="1:9" s="24" customFormat="1" ht="12" customHeight="1" x14ac:dyDescent="0.15">
      <c r="A61" s="44"/>
      <c r="B61" s="44"/>
      <c r="C61" s="41"/>
      <c r="D61" s="48"/>
      <c r="E61" s="49"/>
      <c r="F61" s="44"/>
      <c r="G61" s="44"/>
      <c r="H61" s="48"/>
      <c r="I61" s="49"/>
    </row>
    <row r="62" spans="1:9" s="24" customFormat="1" ht="12" customHeight="1" x14ac:dyDescent="0.15">
      <c r="A62" s="44"/>
      <c r="B62" s="44"/>
      <c r="C62" s="41"/>
      <c r="D62" s="48"/>
      <c r="E62" s="49"/>
      <c r="F62" s="44"/>
      <c r="G62" s="44"/>
      <c r="H62" s="48"/>
      <c r="I62" s="49"/>
    </row>
    <row r="63" spans="1:9" s="24" customFormat="1" ht="12" customHeight="1" x14ac:dyDescent="0.15">
      <c r="A63" s="90" t="s">
        <v>60</v>
      </c>
      <c r="B63" s="43"/>
      <c r="C63" s="41"/>
      <c r="D63" s="50" t="s">
        <v>23</v>
      </c>
      <c r="E63" s="51"/>
      <c r="F63" s="52"/>
      <c r="G63" s="52"/>
      <c r="H63" s="52"/>
      <c r="I63" s="53"/>
    </row>
    <row r="64" spans="1:9" s="24" customFormat="1" ht="12" customHeight="1" x14ac:dyDescent="0.15">
      <c r="A64" s="54"/>
      <c r="B64" s="54"/>
      <c r="C64" s="54"/>
      <c r="D64" s="25"/>
    </row>
  </sheetData>
  <sheetProtection algorithmName="SHA-512" hashValue="+lQfnfgSh6OaJavVuGtgro3yI6E+Ak0m4MmBPWqcsoC11eSK/xzd1DN30DgUwOmbKL3btVCqQt2JPHmUfznj7Q==" saltValue="qGTLwtHFgYMEC9nZC+D5ZA==" spinCount="100000" sheet="1" objects="1" scenarios="1"/>
  <protectedRanges>
    <protectedRange algorithmName="SHA-512" hashValue="ZNiDkmLc/u6IzQxhy5VaMGUUM0jJx12Cdn0nKgCWbefaDnUKxhswURPLr059kFBitKGSH7hxFlCNWA5GsKcl7Q==" saltValue="RB6VQKCdRBY7lREcpct4rA==" spinCount="100000" sqref="A13:B53" name="Rango4"/>
    <protectedRange algorithmName="SHA-512" hashValue="G/TLU1/q4E+EzJipyytjZjBPZVU4C6+i36oqmxFf9PxJ6qs2E4M7yRSAoqIU49gKSjn/qZEIT7XjdSVFbbWVaA==" saltValue="vrxEFrWMjCOCLe2WDmUjfg==" spinCount="100000" sqref="D13:I53" name="Rango3"/>
    <protectedRange algorithmName="SHA-512" hashValue="2ni4wvrCDxYPceCt9uqB1nOovMQm+vdAaCnXixSrF0K07XQCucSHLxgFCsNawW1/GvHwThEfgIdG/y2NK802zQ==" saltValue="x85PtalIHLXLyqGAKf0Oig==" spinCount="100000" sqref="A13:B53 D13:I53" name="Rango1"/>
    <protectedRange algorithmName="SHA-512" hashValue="DqNk4CfBdHV/02ulCS7/vfbBgnp4EBqq50HeIPNxbYefn9pSYf1Ewj0spnSpXIBsTj4MZKYnEgJRRQOZsqyBVQ==" saltValue="oMEMJ+jBb8E0AOuhFUDVZA==" spinCount="100000" sqref="D13:I53" name="Rango2"/>
  </protectedRanges>
  <mergeCells count="37">
    <mergeCell ref="D8:E8"/>
    <mergeCell ref="H8:I8"/>
    <mergeCell ref="F8:G8"/>
    <mergeCell ref="D5:E5"/>
    <mergeCell ref="H5:I5"/>
    <mergeCell ref="D6:I6"/>
    <mergeCell ref="D7:E7"/>
    <mergeCell ref="H7:I7"/>
    <mergeCell ref="A55:I55"/>
    <mergeCell ref="D61:E61"/>
    <mergeCell ref="H61:I61"/>
    <mergeCell ref="A56:E56"/>
    <mergeCell ref="H56:I56"/>
    <mergeCell ref="D57:E57"/>
    <mergeCell ref="H57:I57"/>
    <mergeCell ref="D58:E58"/>
    <mergeCell ref="H58:I58"/>
    <mergeCell ref="D59:E59"/>
    <mergeCell ref="F59:I59"/>
    <mergeCell ref="A60:C60"/>
    <mergeCell ref="H60:I60"/>
    <mergeCell ref="D13:E13"/>
    <mergeCell ref="H13:I13"/>
    <mergeCell ref="A54:G54"/>
    <mergeCell ref="D11:E11"/>
    <mergeCell ref="H11:I11"/>
    <mergeCell ref="D9:E9"/>
    <mergeCell ref="H9:I9"/>
    <mergeCell ref="B10:F10"/>
    <mergeCell ref="H10:I10"/>
    <mergeCell ref="D12:E12"/>
    <mergeCell ref="H12:I12"/>
    <mergeCell ref="D62:E62"/>
    <mergeCell ref="H62:I62"/>
    <mergeCell ref="D63:E63"/>
    <mergeCell ref="F63:I63"/>
    <mergeCell ref="A64:C64"/>
  </mergeCells>
  <hyperlinks>
    <hyperlink ref="C13" r:id="rId1" xr:uid="{1A5B1164-FAF2-4EF2-AD31-3957FF50EB50}"/>
  </hyperlinks>
  <pageMargins left="0.7" right="0.7" top="0.75" bottom="0.75" header="0.3" footer="0.3"/>
  <pageSetup paperSize="9" scale="9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FURNITURE AND TV SCREEN ORDER</dc:title>
  <dc:creator>Rosey Méndez Rojas</dc:creator>
  <cp:lastModifiedBy>Isabel Stengler</cp:lastModifiedBy>
  <cp:lastPrinted>2024-06-05T18:30:46Z</cp:lastPrinted>
  <dcterms:created xsi:type="dcterms:W3CDTF">2024-05-31T08:16:51Z</dcterms:created>
  <dcterms:modified xsi:type="dcterms:W3CDTF">2024-06-05T22:08:34Z</dcterms:modified>
</cp:coreProperties>
</file>